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1035" yWindow="0" windowWidth="25365" windowHeight="14280" tabRatio="500"/>
  </bookViews>
  <sheets>
    <sheet name="FB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1" i="1" l="1"/>
  <c r="G128" i="1"/>
  <c r="G129" i="1"/>
  <c r="G130" i="1"/>
  <c r="I128" i="1"/>
  <c r="G123" i="1"/>
  <c r="G124" i="1"/>
  <c r="G125" i="1"/>
  <c r="G126" i="1"/>
  <c r="I123" i="1"/>
  <c r="G118" i="1"/>
  <c r="G119" i="1"/>
  <c r="G120" i="1"/>
  <c r="G121" i="1"/>
  <c r="I118" i="1"/>
  <c r="G113" i="1"/>
  <c r="G114" i="1"/>
  <c r="G115" i="1"/>
  <c r="G116" i="1"/>
  <c r="I113" i="1"/>
  <c r="G108" i="1"/>
  <c r="G109" i="1"/>
  <c r="G110" i="1"/>
  <c r="G111" i="1"/>
  <c r="I108" i="1"/>
  <c r="G103" i="1"/>
  <c r="G104" i="1"/>
  <c r="G105" i="1"/>
  <c r="G106" i="1"/>
  <c r="I103" i="1"/>
  <c r="G98" i="1"/>
  <c r="G99" i="1"/>
  <c r="G100" i="1"/>
  <c r="G101" i="1"/>
  <c r="I98" i="1"/>
  <c r="G93" i="1"/>
  <c r="G94" i="1"/>
  <c r="G95" i="1"/>
  <c r="G96" i="1"/>
  <c r="I93" i="1"/>
  <c r="G88" i="1"/>
  <c r="G89" i="1"/>
  <c r="G90" i="1"/>
  <c r="G91" i="1"/>
  <c r="I88" i="1"/>
  <c r="G83" i="1"/>
  <c r="G84" i="1"/>
  <c r="G85" i="1"/>
  <c r="G86" i="1"/>
  <c r="I83" i="1"/>
  <c r="G78" i="1"/>
  <c r="G79" i="1"/>
  <c r="G80" i="1"/>
  <c r="G81" i="1"/>
  <c r="I78" i="1"/>
  <c r="G73" i="1"/>
  <c r="G74" i="1"/>
  <c r="G75" i="1"/>
  <c r="G76" i="1"/>
  <c r="I73" i="1"/>
  <c r="G68" i="1"/>
  <c r="G69" i="1"/>
  <c r="G70" i="1"/>
  <c r="G71" i="1"/>
  <c r="I68" i="1"/>
  <c r="G65" i="1"/>
  <c r="G63" i="1"/>
  <c r="G64" i="1"/>
  <c r="G66" i="1"/>
  <c r="I63" i="1"/>
  <c r="G58" i="1"/>
  <c r="G59" i="1"/>
  <c r="G60" i="1"/>
  <c r="G61" i="1"/>
  <c r="I58" i="1"/>
  <c r="G53" i="1"/>
  <c r="G54" i="1"/>
  <c r="G55" i="1"/>
  <c r="G56" i="1"/>
  <c r="I53" i="1"/>
  <c r="G48" i="1"/>
  <c r="G49" i="1"/>
  <c r="G50" i="1"/>
  <c r="G51" i="1"/>
  <c r="I48" i="1"/>
  <c r="G43" i="1"/>
  <c r="G44" i="1"/>
  <c r="G45" i="1"/>
  <c r="G46" i="1"/>
  <c r="I43" i="1"/>
  <c r="G38" i="1"/>
  <c r="G39" i="1"/>
  <c r="G40" i="1"/>
  <c r="G41" i="1"/>
  <c r="I38" i="1"/>
  <c r="G33" i="1"/>
  <c r="G34" i="1"/>
  <c r="G35" i="1"/>
  <c r="G36" i="1"/>
  <c r="I33" i="1"/>
  <c r="G23" i="1"/>
  <c r="G24" i="1"/>
  <c r="G25" i="1"/>
  <c r="G26" i="1"/>
  <c r="I23" i="1"/>
  <c r="G28" i="1"/>
  <c r="G29" i="1"/>
  <c r="G30" i="1"/>
  <c r="G31" i="1"/>
  <c r="I28" i="1"/>
  <c r="G18" i="1"/>
  <c r="G19" i="1"/>
  <c r="G20" i="1"/>
  <c r="G21" i="1"/>
  <c r="I18" i="1"/>
  <c r="G13" i="1"/>
  <c r="G14" i="1"/>
  <c r="G15" i="1"/>
  <c r="G16" i="1"/>
  <c r="I13" i="1"/>
  <c r="G8" i="1"/>
  <c r="G9" i="1"/>
  <c r="G10" i="1"/>
  <c r="G11" i="1"/>
  <c r="I8" i="1"/>
  <c r="G3" i="1"/>
  <c r="G4" i="1"/>
  <c r="G5" i="1"/>
  <c r="G6" i="1"/>
  <c r="I3" i="1"/>
  <c r="H166" i="1"/>
  <c r="H165" i="1"/>
  <c r="H164" i="1"/>
  <c r="I163" i="1"/>
  <c r="I133" i="1"/>
  <c r="I138" i="1"/>
  <c r="I143" i="1"/>
  <c r="I148" i="1"/>
  <c r="I153" i="1"/>
  <c r="I158" i="1"/>
  <c r="J163" i="1"/>
  <c r="H163" i="1"/>
  <c r="H161" i="1"/>
  <c r="H160" i="1"/>
  <c r="H159" i="1"/>
  <c r="J158" i="1"/>
  <c r="H158" i="1"/>
  <c r="H156" i="1"/>
  <c r="H155" i="1"/>
  <c r="H154" i="1"/>
  <c r="J153" i="1"/>
  <c r="H153" i="1"/>
  <c r="H151" i="1"/>
  <c r="H150" i="1"/>
  <c r="H149" i="1"/>
  <c r="J148" i="1"/>
  <c r="H148" i="1"/>
  <c r="H146" i="1"/>
  <c r="H145" i="1"/>
  <c r="H144" i="1"/>
  <c r="J143" i="1"/>
  <c r="H143" i="1"/>
  <c r="H141" i="1"/>
  <c r="H140" i="1"/>
  <c r="H139" i="1"/>
  <c r="J138" i="1"/>
  <c r="H138" i="1"/>
  <c r="H136" i="1"/>
  <c r="H135" i="1"/>
  <c r="H134" i="1"/>
  <c r="J133" i="1"/>
  <c r="H133" i="1"/>
  <c r="H131" i="1"/>
  <c r="H130" i="1"/>
  <c r="H129" i="1"/>
  <c r="J128" i="1"/>
  <c r="H128" i="1"/>
  <c r="H126" i="1"/>
  <c r="H125" i="1"/>
  <c r="H124" i="1"/>
  <c r="J123" i="1"/>
  <c r="H123" i="1"/>
  <c r="H121" i="1"/>
  <c r="H120" i="1"/>
  <c r="H119" i="1"/>
  <c r="J118" i="1"/>
  <c r="H118" i="1"/>
  <c r="H116" i="1"/>
  <c r="H115" i="1"/>
  <c r="H114" i="1"/>
  <c r="J113" i="1"/>
  <c r="H113" i="1"/>
  <c r="H111" i="1"/>
  <c r="H110" i="1"/>
  <c r="H109" i="1"/>
  <c r="J108" i="1"/>
  <c r="H108" i="1"/>
  <c r="H106" i="1"/>
  <c r="H105" i="1"/>
  <c r="H104" i="1"/>
  <c r="J103" i="1"/>
  <c r="H103" i="1"/>
  <c r="H101" i="1"/>
  <c r="H100" i="1"/>
  <c r="H99" i="1"/>
  <c r="J98" i="1"/>
  <c r="H98" i="1"/>
  <c r="H96" i="1"/>
  <c r="H95" i="1"/>
  <c r="H94" i="1"/>
  <c r="J93" i="1"/>
  <c r="H93" i="1"/>
  <c r="H91" i="1"/>
  <c r="H90" i="1"/>
  <c r="H89" i="1"/>
  <c r="J88" i="1"/>
  <c r="H88" i="1"/>
  <c r="H86" i="1"/>
  <c r="H85" i="1"/>
  <c r="H84" i="1"/>
  <c r="J83" i="1"/>
  <c r="H83" i="1"/>
  <c r="H81" i="1"/>
  <c r="H80" i="1"/>
  <c r="H79" i="1"/>
  <c r="J78" i="1"/>
  <c r="H78" i="1"/>
  <c r="H76" i="1"/>
  <c r="H75" i="1"/>
  <c r="H74" i="1"/>
  <c r="J73" i="1"/>
  <c r="H73" i="1"/>
  <c r="H71" i="1"/>
  <c r="H70" i="1"/>
  <c r="H69" i="1"/>
  <c r="J68" i="1"/>
  <c r="H68" i="1"/>
  <c r="H66" i="1"/>
  <c r="H65" i="1"/>
  <c r="H64" i="1"/>
  <c r="J63" i="1"/>
  <c r="H63" i="1"/>
  <c r="H61" i="1"/>
  <c r="H60" i="1"/>
  <c r="H59" i="1"/>
  <c r="J58" i="1"/>
  <c r="H58" i="1"/>
  <c r="H56" i="1"/>
  <c r="H55" i="1"/>
  <c r="H54" i="1"/>
  <c r="J53" i="1"/>
  <c r="H53" i="1"/>
  <c r="H51" i="1"/>
  <c r="H50" i="1"/>
  <c r="H49" i="1"/>
  <c r="J48" i="1"/>
  <c r="H48" i="1"/>
  <c r="H46" i="1"/>
  <c r="H45" i="1"/>
  <c r="H44" i="1"/>
  <c r="J43" i="1"/>
  <c r="H43" i="1"/>
  <c r="H41" i="1"/>
  <c r="H40" i="1"/>
  <c r="H39" i="1"/>
  <c r="J38" i="1"/>
  <c r="H38" i="1"/>
  <c r="H36" i="1"/>
  <c r="H35" i="1"/>
  <c r="H34" i="1"/>
  <c r="J33" i="1"/>
  <c r="H33" i="1"/>
  <c r="H31" i="1"/>
  <c r="H30" i="1"/>
  <c r="H29" i="1"/>
  <c r="J28" i="1"/>
  <c r="H28" i="1"/>
  <c r="H26" i="1"/>
  <c r="H25" i="1"/>
  <c r="H24" i="1"/>
  <c r="J23" i="1"/>
  <c r="H23" i="1"/>
  <c r="H21" i="1"/>
  <c r="H20" i="1"/>
  <c r="H19" i="1"/>
  <c r="J18" i="1"/>
  <c r="H18" i="1"/>
  <c r="H16" i="1"/>
  <c r="H15" i="1"/>
  <c r="H14" i="1"/>
  <c r="J13" i="1"/>
  <c r="H13" i="1"/>
  <c r="H11" i="1"/>
  <c r="H10" i="1"/>
  <c r="H9" i="1"/>
  <c r="J8" i="1"/>
  <c r="H8" i="1"/>
  <c r="H6" i="1"/>
  <c r="H5" i="1"/>
  <c r="H4" i="1"/>
  <c r="J3" i="1"/>
  <c r="H3" i="1"/>
</calcChain>
</file>

<file path=xl/sharedStrings.xml><?xml version="1.0" encoding="utf-8"?>
<sst xmlns="http://schemas.openxmlformats.org/spreadsheetml/2006/main" count="294" uniqueCount="166">
  <si>
    <t>2017 NC FFA Farm Business Management CDE</t>
  </si>
  <si>
    <t>School</t>
  </si>
  <si>
    <t>Contestant Name &amp; Number</t>
  </si>
  <si>
    <t>Test</t>
  </si>
  <si>
    <t>Problem Solving</t>
  </si>
  <si>
    <t>Individual Scores</t>
  </si>
  <si>
    <t>Individual Rank</t>
  </si>
  <si>
    <t>Team Score</t>
  </si>
  <si>
    <t>Team Rank</t>
  </si>
  <si>
    <t>Burns</t>
  </si>
  <si>
    <t>Aaron Smith</t>
  </si>
  <si>
    <t>A</t>
  </si>
  <si>
    <t>NC0169</t>
  </si>
  <si>
    <t>Andrew Peeler</t>
  </si>
  <si>
    <t>B</t>
  </si>
  <si>
    <t>Jed Hester</t>
  </si>
  <si>
    <t>C</t>
  </si>
  <si>
    <t>Justin Matthews</t>
  </si>
  <si>
    <t>D</t>
  </si>
  <si>
    <t>Corinth Holders</t>
  </si>
  <si>
    <t>Nick Ryan</t>
  </si>
  <si>
    <t>NC0607</t>
  </si>
  <si>
    <t>Lauren Hales</t>
  </si>
  <si>
    <t>Cristin Boswell</t>
  </si>
  <si>
    <t>Kayla Driver</t>
  </si>
  <si>
    <t>Croatan</t>
  </si>
  <si>
    <t>Josef Himes</t>
  </si>
  <si>
    <t>NC0540</t>
  </si>
  <si>
    <t>Eric Barnes</t>
  </si>
  <si>
    <t>Samantha Crossen</t>
  </si>
  <si>
    <t>Christopher McCutcheon</t>
  </si>
  <si>
    <t>East Columbus</t>
  </si>
  <si>
    <t>Carrie Grace Coleman</t>
  </si>
  <si>
    <t>NC0133</t>
  </si>
  <si>
    <t>Graceanna Sessions</t>
  </si>
  <si>
    <t>East Wake</t>
  </si>
  <si>
    <t>Molly Henley</t>
  </si>
  <si>
    <t>NC0042</t>
  </si>
  <si>
    <t>Jamie Cosentino</t>
  </si>
  <si>
    <t>Autumn Faucette</t>
  </si>
  <si>
    <t>Luke Fleming</t>
  </si>
  <si>
    <t>Freedom</t>
  </si>
  <si>
    <t>Brooke Holmes</t>
  </si>
  <si>
    <t>NC0214</t>
  </si>
  <si>
    <t>Burke Pollard</t>
  </si>
  <si>
    <t>Hannah Houk</t>
  </si>
  <si>
    <t>Daija Peeler</t>
  </si>
  <si>
    <t>Granville Central</t>
  </si>
  <si>
    <t>Cole Falls</t>
  </si>
  <si>
    <t>NC0609</t>
  </si>
  <si>
    <t xml:space="preserve">Hobbton </t>
  </si>
  <si>
    <t>Isaac Best</t>
  </si>
  <si>
    <t>NC0233</t>
  </si>
  <si>
    <t>Ivey Brewer</t>
  </si>
  <si>
    <t>Joshua Lee</t>
  </si>
  <si>
    <t>Ty Meyer</t>
  </si>
  <si>
    <t xml:space="preserve">J. F. Webb </t>
  </si>
  <si>
    <t>Curtis Murphy</t>
  </si>
  <si>
    <t>NC0243</t>
  </si>
  <si>
    <t>Jasmine Gregory</t>
  </si>
  <si>
    <t>Sarah Fowler</t>
  </si>
  <si>
    <t>Hunter Strother</t>
  </si>
  <si>
    <t>Jesse Carson</t>
  </si>
  <si>
    <t>Macy Woody</t>
  </si>
  <si>
    <t>NC1296</t>
  </si>
  <si>
    <t>Tanner Nance</t>
  </si>
  <si>
    <t>Alex Rogers</t>
  </si>
  <si>
    <t>Lumberton</t>
  </si>
  <si>
    <t>NC0148</t>
  </si>
  <si>
    <t>Bradley Foley</t>
  </si>
  <si>
    <t>Christian Hammonds</t>
  </si>
  <si>
    <t>Noah Reaves</t>
  </si>
  <si>
    <t xml:space="preserve">Midway </t>
  </si>
  <si>
    <t>McKenzie Naylor</t>
  </si>
  <si>
    <t>NC0081</t>
  </si>
  <si>
    <t>Charlie Strickland</t>
  </si>
  <si>
    <t>Zannah Tyndall</t>
  </si>
  <si>
    <t>Hannah Wilson</t>
  </si>
  <si>
    <t>Millbrook</t>
  </si>
  <si>
    <t>David Moore</t>
  </si>
  <si>
    <t>NC0203</t>
  </si>
  <si>
    <t>Luke Gostling</t>
  </si>
  <si>
    <t>Hunter Pigg</t>
  </si>
  <si>
    <t xml:space="preserve">NERSBA </t>
  </si>
  <si>
    <t>Kellie Luton</t>
  </si>
  <si>
    <t>NC0631</t>
  </si>
  <si>
    <t>Nick Dotson</t>
  </si>
  <si>
    <t xml:space="preserve">North Stanly </t>
  </si>
  <si>
    <t>Tanner Carrick</t>
  </si>
  <si>
    <t>NC0230</t>
  </si>
  <si>
    <t>John Wolper</t>
  </si>
  <si>
    <t xml:space="preserve">Marah Jacobs </t>
  </si>
  <si>
    <t xml:space="preserve">Orange </t>
  </si>
  <si>
    <t>Hunter Hall</t>
  </si>
  <si>
    <t>NC0145</t>
  </si>
  <si>
    <t>Haley Curtis</t>
  </si>
  <si>
    <t xml:space="preserve">Blake Daniels </t>
  </si>
  <si>
    <t>Caleb Sykes</t>
  </si>
  <si>
    <t>Providence Grove</t>
  </si>
  <si>
    <t>NC0593</t>
  </si>
  <si>
    <t>Grayson Browder</t>
  </si>
  <si>
    <t>Braxton Hinchey</t>
  </si>
  <si>
    <t xml:space="preserve">Rolesville </t>
  </si>
  <si>
    <t>Taylor Eaton</t>
  </si>
  <si>
    <t>NC0642</t>
  </si>
  <si>
    <t>Joshua Seate</t>
  </si>
  <si>
    <t>South Johnston</t>
  </si>
  <si>
    <t>Connor Peacock</t>
  </si>
  <si>
    <t>NC0105</t>
  </si>
  <si>
    <t>Nicole Parker</t>
  </si>
  <si>
    <t>Lexi Barefoot</t>
  </si>
  <si>
    <t>Southern Wayne</t>
  </si>
  <si>
    <t>Jasavion Powell</t>
  </si>
  <si>
    <t xml:space="preserve"> NC0481</t>
  </si>
  <si>
    <t>Olivia Carr</t>
  </si>
  <si>
    <t>Cathryn Jones</t>
  </si>
  <si>
    <t xml:space="preserve">SW Randolph </t>
  </si>
  <si>
    <t>Adam Bryant</t>
  </si>
  <si>
    <t xml:space="preserve"> NC0289</t>
  </si>
  <si>
    <t>Luke Patterson</t>
  </si>
  <si>
    <t>Isaac Madren</t>
  </si>
  <si>
    <t>Josh Rillo</t>
  </si>
  <si>
    <t>Sping Creek</t>
  </si>
  <si>
    <t>Matthew Morton</t>
  </si>
  <si>
    <t>NC0548</t>
  </si>
  <si>
    <t>Jessica McDonough</t>
  </si>
  <si>
    <t>Christan Turner</t>
  </si>
  <si>
    <t>Matthew Stewart</t>
  </si>
  <si>
    <t xml:space="preserve">Watauga </t>
  </si>
  <si>
    <t>Max Hagaman</t>
  </si>
  <si>
    <t>NC0029</t>
  </si>
  <si>
    <t>Robyn Langdon</t>
  </si>
  <si>
    <t>West Carteret</t>
  </si>
  <si>
    <t>NC0231</t>
  </si>
  <si>
    <t>Aliena Battista</t>
  </si>
  <si>
    <t>Ezrie Pool</t>
  </si>
  <si>
    <t>West Johnston</t>
  </si>
  <si>
    <t>Hunter Davis</t>
  </si>
  <si>
    <t>NC0567</t>
  </si>
  <si>
    <t>Caroline Towles</t>
  </si>
  <si>
    <t>Amanda Lillie</t>
  </si>
  <si>
    <t>Makayla Hackney</t>
  </si>
  <si>
    <t>West Rowan</t>
  </si>
  <si>
    <t>Parker Greene</t>
  </si>
  <si>
    <t>NC0221</t>
  </si>
  <si>
    <t>Ryley Corriher</t>
  </si>
  <si>
    <t>Morgan Koontz</t>
  </si>
  <si>
    <t>Stacey Ketchie</t>
  </si>
  <si>
    <t>Lindsay Hew</t>
  </si>
  <si>
    <t>Hillary Jacobs</t>
  </si>
  <si>
    <t>Harley Tunstall</t>
  </si>
  <si>
    <t>Hart Brooks</t>
  </si>
  <si>
    <t>Jacob Gannizermiler</t>
  </si>
  <si>
    <t>Alison Fore</t>
  </si>
  <si>
    <t>Robin Peterson</t>
  </si>
  <si>
    <t>Lauren Marian</t>
  </si>
  <si>
    <t>Sydney Earney</t>
  </si>
  <si>
    <t>Christopher Schumacher</t>
  </si>
  <si>
    <t>Taylor Martin</t>
  </si>
  <si>
    <r>
      <rPr>
        <sz val="10"/>
        <rFont val="Arial"/>
      </rPr>
      <t>Ben</t>
    </r>
    <r>
      <rPr>
        <sz val="10"/>
        <rFont val="Arial"/>
      </rPr>
      <t xml:space="preserve"> Bullock</t>
    </r>
  </si>
  <si>
    <t>Matthew Anderson</t>
  </si>
  <si>
    <t>Rebeca Cool</t>
  </si>
  <si>
    <t>Sadre LaPoiinte</t>
  </si>
  <si>
    <t>Lindsay Megia</t>
  </si>
  <si>
    <t>Aarron Price</t>
  </si>
  <si>
    <t>Brendan Howell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</si>
</sst>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6"/>
      <name val="Arial"/>
    </font>
    <font>
      <sz val="10"/>
      <name val="Arial"/>
    </font>
    <font>
      <sz val="10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C0"/>
        <bgColor rgb="FFFFFFC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/>
    <xf numFmtId="0" fontId="3" fillId="4" borderId="11" xfId="0" applyFont="1" applyFill="1" applyBorder="1" applyAlignment="1"/>
    <xf numFmtId="0" fontId="3" fillId="4" borderId="10" xfId="0" applyFont="1" applyFill="1" applyBorder="1" applyAlignment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0" xfId="0" applyFont="1" applyBorder="1" applyAlignment="1"/>
    <xf numFmtId="0" fontId="3" fillId="0" borderId="10" xfId="0" applyFont="1" applyBorder="1"/>
    <xf numFmtId="0" fontId="3" fillId="4" borderId="12" xfId="0" applyFont="1" applyFill="1" applyBorder="1"/>
    <xf numFmtId="0" fontId="3" fillId="4" borderId="13" xfId="0" applyFont="1" applyFill="1" applyBorder="1" applyAlignment="1"/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14" xfId="0" applyFont="1" applyFill="1" applyBorder="1"/>
    <xf numFmtId="0" fontId="3" fillId="0" borderId="14" xfId="0" applyFont="1" applyBorder="1"/>
    <xf numFmtId="0" fontId="3" fillId="0" borderId="4" xfId="0" applyFont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/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5" borderId="0" xfId="0" applyFont="1" applyFill="1" applyBorder="1"/>
    <xf numFmtId="0" fontId="3" fillId="4" borderId="7" xfId="0" applyFont="1" applyFill="1" applyBorder="1" applyAlignment="1"/>
    <xf numFmtId="0" fontId="3" fillId="0" borderId="17" xfId="0" applyFont="1" applyBorder="1" applyAlignment="1"/>
    <xf numFmtId="0" fontId="3" fillId="0" borderId="9" xfId="0" applyFont="1" applyBorder="1" applyAlignment="1"/>
    <xf numFmtId="0" fontId="3" fillId="0" borderId="18" xfId="0" applyFont="1" applyBorder="1"/>
    <xf numFmtId="0" fontId="3" fillId="5" borderId="16" xfId="0" applyFont="1" applyFill="1" applyBorder="1"/>
    <xf numFmtId="0" fontId="3" fillId="5" borderId="16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2" fillId="0" borderId="0" xfId="0" applyFont="1" applyAlignment="1"/>
    <xf numFmtId="0" fontId="3" fillId="5" borderId="13" xfId="0" applyFont="1" applyFill="1" applyBorder="1"/>
    <xf numFmtId="0" fontId="3" fillId="5" borderId="13" xfId="0" applyFont="1" applyFill="1" applyBorder="1" applyAlignment="1">
      <alignment horizontal="center"/>
    </xf>
    <xf numFmtId="0" fontId="3" fillId="0" borderId="19" xfId="0" applyFont="1" applyBorder="1" applyAlignment="1"/>
    <xf numFmtId="0" fontId="3" fillId="0" borderId="0" xfId="0" applyFont="1" applyAlignment="1"/>
    <xf numFmtId="0" fontId="4" fillId="0" borderId="4" xfId="0" applyFont="1" applyBorder="1"/>
    <xf numFmtId="0" fontId="3" fillId="4" borderId="8" xfId="0" applyFont="1" applyFill="1" applyBorder="1" applyAlignment="1"/>
    <xf numFmtId="0" fontId="3" fillId="5" borderId="10" xfId="0" applyFont="1" applyFill="1" applyBorder="1" applyAlignment="1"/>
    <xf numFmtId="0" fontId="3" fillId="5" borderId="13" xfId="0" applyFont="1" applyFill="1" applyBorder="1" applyAlignment="1"/>
    <xf numFmtId="0" fontId="3" fillId="0" borderId="17" xfId="0" applyFont="1" applyBorder="1"/>
    <xf numFmtId="0" fontId="4" fillId="0" borderId="14" xfId="0" applyFont="1" applyBorder="1"/>
    <xf numFmtId="0" fontId="2" fillId="4" borderId="10" xfId="0" applyFont="1" applyFill="1" applyBorder="1" applyAlignment="1"/>
    <xf numFmtId="0" fontId="2" fillId="0" borderId="10" xfId="0" applyFont="1" applyBorder="1" applyAlignment="1"/>
    <xf numFmtId="0" fontId="2" fillId="4" borderId="13" xfId="0" applyFont="1" applyFill="1" applyBorder="1" applyAlignment="1"/>
    <xf numFmtId="0" fontId="2" fillId="0" borderId="8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50" zoomScaleNormal="150" zoomScalePageLayoutView="150" workbookViewId="0">
      <pane ySplit="2" topLeftCell="A13" activePane="bottomLeft" state="frozen"/>
      <selection pane="bottomLeft" activeCell="F31" sqref="F31"/>
    </sheetView>
  </sheetViews>
  <sheetFormatPr defaultColWidth="17.28515625" defaultRowHeight="15" customHeight="1" x14ac:dyDescent="0.2"/>
  <cols>
    <col min="1" max="1" width="15.85546875" customWidth="1"/>
    <col min="2" max="2" width="18.42578125" customWidth="1"/>
    <col min="3" max="3" width="2.7109375" customWidth="1"/>
    <col min="4" max="4" width="3.42578125" customWidth="1"/>
    <col min="5" max="5" width="7" customWidth="1"/>
    <col min="6" max="6" width="7.140625" customWidth="1"/>
    <col min="7" max="8" width="8.42578125" customWidth="1"/>
    <col min="9" max="9" width="5.85546875" customWidth="1"/>
    <col min="10" max="10" width="5.42578125" customWidth="1"/>
    <col min="11" max="11" width="3" customWidth="1"/>
    <col min="12" max="20" width="8.85546875" customWidth="1"/>
    <col min="21" max="26" width="10" customWidth="1"/>
  </cols>
  <sheetData>
    <row r="1" spans="1:26" ht="18.75" customHeigh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2">
      <c r="A2" s="2" t="s">
        <v>1</v>
      </c>
      <c r="B2" s="64" t="s">
        <v>2</v>
      </c>
      <c r="C2" s="65"/>
      <c r="D2" s="66"/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 thickBot="1" x14ac:dyDescent="0.25">
      <c r="A3" s="6" t="s">
        <v>9</v>
      </c>
      <c r="B3" s="7" t="s">
        <v>10</v>
      </c>
      <c r="C3" s="8">
        <v>1</v>
      </c>
      <c r="D3" s="8" t="s">
        <v>11</v>
      </c>
      <c r="E3" s="9">
        <v>60</v>
      </c>
      <c r="F3" s="10">
        <v>122</v>
      </c>
      <c r="G3" s="10">
        <f>SUM(E3+F3)</f>
        <v>182</v>
      </c>
      <c r="H3" s="9">
        <f t="shared" ref="H3:H6" si="0">RANK(G3,$G$3:$G$166)</f>
        <v>27</v>
      </c>
      <c r="I3" s="10">
        <f>SUM(G3:G6)</f>
        <v>649</v>
      </c>
      <c r="J3" s="11">
        <f>RANK(I3,$I$3:$I$166)</f>
        <v>10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" customHeight="1" thickBot="1" x14ac:dyDescent="0.25">
      <c r="A4" s="13" t="s">
        <v>12</v>
      </c>
      <c r="B4" s="14" t="s">
        <v>13</v>
      </c>
      <c r="C4" s="15">
        <v>1</v>
      </c>
      <c r="D4" s="15" t="s">
        <v>14</v>
      </c>
      <c r="E4" s="16">
        <v>64</v>
      </c>
      <c r="F4" s="16">
        <v>108</v>
      </c>
      <c r="G4" s="10">
        <f t="shared" ref="G4:G66" si="1">SUM(E4+F4)</f>
        <v>172</v>
      </c>
      <c r="H4" s="9">
        <f t="shared" si="0"/>
        <v>36</v>
      </c>
      <c r="I4" s="17"/>
      <c r="J4" s="1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" customHeight="1" thickBot="1" x14ac:dyDescent="0.25">
      <c r="A5" s="18"/>
      <c r="B5" s="19" t="s">
        <v>15</v>
      </c>
      <c r="C5" s="20">
        <v>1</v>
      </c>
      <c r="D5" s="20" t="s">
        <v>16</v>
      </c>
      <c r="E5" s="9">
        <v>48</v>
      </c>
      <c r="F5" s="9">
        <v>108</v>
      </c>
      <c r="G5" s="10">
        <f t="shared" si="1"/>
        <v>156</v>
      </c>
      <c r="H5" s="9">
        <f t="shared" si="0"/>
        <v>59</v>
      </c>
      <c r="I5" s="17"/>
      <c r="J5" s="1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thickBot="1" x14ac:dyDescent="0.25">
      <c r="A6" s="21"/>
      <c r="B6" s="22" t="s">
        <v>17</v>
      </c>
      <c r="C6" s="23">
        <v>1</v>
      </c>
      <c r="D6" s="23" t="s">
        <v>18</v>
      </c>
      <c r="E6" s="24">
        <v>52</v>
      </c>
      <c r="F6" s="24">
        <v>87</v>
      </c>
      <c r="G6" s="10">
        <f t="shared" si="1"/>
        <v>139</v>
      </c>
      <c r="H6" s="25">
        <f t="shared" si="0"/>
        <v>73</v>
      </c>
      <c r="I6" s="26"/>
      <c r="J6" s="2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thickBot="1" x14ac:dyDescent="0.25">
      <c r="A7" s="27"/>
      <c r="B7" s="27"/>
      <c r="C7" s="28"/>
      <c r="D7" s="28"/>
      <c r="E7" s="28"/>
      <c r="F7" s="28"/>
      <c r="G7" s="10"/>
      <c r="H7" s="30"/>
      <c r="I7" s="29"/>
      <c r="J7" s="3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" customHeight="1" thickBot="1" x14ac:dyDescent="0.25">
      <c r="A8" s="7" t="s">
        <v>19</v>
      </c>
      <c r="B8" s="7" t="s">
        <v>20</v>
      </c>
      <c r="C8" s="31">
        <v>2</v>
      </c>
      <c r="D8" s="31" t="s">
        <v>11</v>
      </c>
      <c r="E8" s="11">
        <v>64</v>
      </c>
      <c r="F8" s="11">
        <v>119</v>
      </c>
      <c r="G8" s="10">
        <f t="shared" si="1"/>
        <v>183</v>
      </c>
      <c r="H8" s="11">
        <f t="shared" ref="H8:H11" si="2">RANK(G8,$G$3:$G$166)</f>
        <v>25</v>
      </c>
      <c r="I8" s="11">
        <f>SUM(G8:G11)</f>
        <v>647</v>
      </c>
      <c r="J8" s="11">
        <f>RANK(I8,$I$3:$I$166)</f>
        <v>11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" customHeight="1" thickBot="1" x14ac:dyDescent="0.25">
      <c r="A9" s="14" t="s">
        <v>21</v>
      </c>
      <c r="B9" s="14" t="s">
        <v>22</v>
      </c>
      <c r="C9" s="15">
        <v>2</v>
      </c>
      <c r="D9" s="15" t="s">
        <v>14</v>
      </c>
      <c r="E9" s="16">
        <v>44</v>
      </c>
      <c r="F9" s="16">
        <v>57</v>
      </c>
      <c r="G9" s="10">
        <f t="shared" si="1"/>
        <v>101</v>
      </c>
      <c r="H9" s="9">
        <f t="shared" si="2"/>
        <v>94</v>
      </c>
      <c r="I9" s="17"/>
      <c r="J9" s="17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" customHeight="1" thickBot="1" x14ac:dyDescent="0.25">
      <c r="A10" s="20"/>
      <c r="B10" s="19" t="s">
        <v>23</v>
      </c>
      <c r="C10" s="20">
        <v>2</v>
      </c>
      <c r="D10" s="20" t="s">
        <v>16</v>
      </c>
      <c r="E10" s="9">
        <v>68</v>
      </c>
      <c r="F10" s="9">
        <v>105</v>
      </c>
      <c r="G10" s="10">
        <f t="shared" si="1"/>
        <v>173</v>
      </c>
      <c r="H10" s="9">
        <f t="shared" si="2"/>
        <v>35</v>
      </c>
      <c r="I10" s="17"/>
      <c r="J10" s="1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thickBot="1" x14ac:dyDescent="0.25">
      <c r="A11" s="23"/>
      <c r="B11" s="22" t="s">
        <v>24</v>
      </c>
      <c r="C11" s="23">
        <v>2</v>
      </c>
      <c r="D11" s="23" t="s">
        <v>18</v>
      </c>
      <c r="E11" s="24">
        <v>72</v>
      </c>
      <c r="F11" s="24">
        <v>118</v>
      </c>
      <c r="G11" s="10">
        <f t="shared" si="1"/>
        <v>190</v>
      </c>
      <c r="H11" s="25">
        <f t="shared" si="2"/>
        <v>21</v>
      </c>
      <c r="I11" s="26"/>
      <c r="J11" s="2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thickBot="1" x14ac:dyDescent="0.25">
      <c r="A12" s="28"/>
      <c r="B12" s="28"/>
      <c r="C12" s="28"/>
      <c r="D12" s="28"/>
      <c r="E12" s="32"/>
      <c r="F12" s="32"/>
      <c r="G12" s="10"/>
      <c r="H12" s="30"/>
      <c r="I12" s="33"/>
      <c r="J12" s="3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" customHeight="1" thickBot="1" x14ac:dyDescent="0.25">
      <c r="A13" s="6" t="s">
        <v>25</v>
      </c>
      <c r="B13" s="7" t="s">
        <v>26</v>
      </c>
      <c r="C13" s="31">
        <v>3</v>
      </c>
      <c r="D13" s="31" t="s">
        <v>11</v>
      </c>
      <c r="E13" s="11">
        <v>64</v>
      </c>
      <c r="F13" s="11">
        <v>114</v>
      </c>
      <c r="G13" s="10">
        <f t="shared" si="1"/>
        <v>178</v>
      </c>
      <c r="H13" s="11">
        <f t="shared" ref="H13:H16" si="3">RANK(G13,$G$3:$G$166)</f>
        <v>29</v>
      </c>
      <c r="I13" s="11">
        <f>SUM(G13:G16)</f>
        <v>579</v>
      </c>
      <c r="J13" s="11">
        <f>RANK(I13,$I$3:$I$166)</f>
        <v>16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" customHeight="1" thickBot="1" x14ac:dyDescent="0.25">
      <c r="A14" s="13" t="s">
        <v>27</v>
      </c>
      <c r="B14" s="14" t="s">
        <v>28</v>
      </c>
      <c r="C14" s="15">
        <v>3</v>
      </c>
      <c r="D14" s="15" t="s">
        <v>14</v>
      </c>
      <c r="E14" s="16">
        <v>36</v>
      </c>
      <c r="F14" s="16">
        <v>67</v>
      </c>
      <c r="G14" s="10">
        <f t="shared" si="1"/>
        <v>103</v>
      </c>
      <c r="H14" s="9">
        <f t="shared" si="3"/>
        <v>92</v>
      </c>
      <c r="I14" s="17"/>
      <c r="J14" s="1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" customHeight="1" thickBot="1" x14ac:dyDescent="0.25">
      <c r="A15" s="18"/>
      <c r="B15" s="19" t="s">
        <v>29</v>
      </c>
      <c r="C15" s="20">
        <v>3</v>
      </c>
      <c r="D15" s="20" t="s">
        <v>16</v>
      </c>
      <c r="E15" s="9">
        <v>60</v>
      </c>
      <c r="F15" s="9">
        <v>80</v>
      </c>
      <c r="G15" s="10">
        <f t="shared" si="1"/>
        <v>140</v>
      </c>
      <c r="H15" s="9">
        <f t="shared" si="3"/>
        <v>71</v>
      </c>
      <c r="I15" s="17"/>
      <c r="J15" s="17"/>
      <c r="K15" s="12"/>
      <c r="L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thickBot="1" x14ac:dyDescent="0.25">
      <c r="A16" s="21"/>
      <c r="B16" s="22" t="s">
        <v>30</v>
      </c>
      <c r="C16" s="23">
        <v>3</v>
      </c>
      <c r="D16" s="23" t="s">
        <v>18</v>
      </c>
      <c r="E16" s="24">
        <v>56</v>
      </c>
      <c r="F16" s="24">
        <v>102</v>
      </c>
      <c r="G16" s="10">
        <f t="shared" si="1"/>
        <v>158</v>
      </c>
      <c r="H16" s="25">
        <f t="shared" si="3"/>
        <v>55</v>
      </c>
      <c r="I16" s="26"/>
      <c r="J16" s="26"/>
      <c r="K16" s="12"/>
      <c r="L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thickBot="1" x14ac:dyDescent="0.25">
      <c r="A17" s="28"/>
      <c r="B17" s="28"/>
      <c r="C17" s="28"/>
      <c r="D17" s="28"/>
      <c r="E17" s="28"/>
      <c r="F17" s="28"/>
      <c r="G17" s="10"/>
      <c r="H17" s="30"/>
      <c r="I17" s="29"/>
      <c r="J17" s="30"/>
      <c r="K17" s="12"/>
      <c r="L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" customHeight="1" thickBot="1" x14ac:dyDescent="0.25">
      <c r="A18" s="7" t="s">
        <v>31</v>
      </c>
      <c r="B18" s="7" t="s">
        <v>32</v>
      </c>
      <c r="C18" s="31">
        <v>4</v>
      </c>
      <c r="D18" s="31" t="s">
        <v>11</v>
      </c>
      <c r="E18" s="11">
        <v>56</v>
      </c>
      <c r="F18" s="11">
        <v>92</v>
      </c>
      <c r="G18" s="10">
        <f t="shared" si="1"/>
        <v>148</v>
      </c>
      <c r="H18" s="11">
        <f t="shared" ref="H18:H21" si="4">RANK(G18,$G$3:$G$166)</f>
        <v>67</v>
      </c>
      <c r="I18" s="11">
        <f>SUM(G18:G21)</f>
        <v>475</v>
      </c>
      <c r="J18" s="11">
        <f>RANK(I18,$I$3:$I$166)</f>
        <v>25</v>
      </c>
      <c r="K18" s="12"/>
      <c r="L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" customHeight="1" thickBot="1" x14ac:dyDescent="0.25">
      <c r="A19" s="14" t="s">
        <v>33</v>
      </c>
      <c r="B19" s="58" t="s">
        <v>148</v>
      </c>
      <c r="C19" s="15">
        <v>4</v>
      </c>
      <c r="D19" s="15" t="s">
        <v>14</v>
      </c>
      <c r="E19" s="16">
        <v>32</v>
      </c>
      <c r="F19" s="16">
        <v>60</v>
      </c>
      <c r="G19" s="10">
        <f t="shared" si="1"/>
        <v>92</v>
      </c>
      <c r="H19" s="9">
        <f t="shared" si="4"/>
        <v>97</v>
      </c>
      <c r="I19" s="17"/>
      <c r="J19" s="17"/>
      <c r="K19" s="12"/>
      <c r="L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 thickBot="1" x14ac:dyDescent="0.25">
      <c r="A20" s="20"/>
      <c r="B20" s="59" t="s">
        <v>149</v>
      </c>
      <c r="C20" s="20">
        <v>4</v>
      </c>
      <c r="D20" s="20" t="s">
        <v>16</v>
      </c>
      <c r="E20" s="9">
        <v>64</v>
      </c>
      <c r="F20" s="9">
        <v>102</v>
      </c>
      <c r="G20" s="10">
        <f t="shared" si="1"/>
        <v>166</v>
      </c>
      <c r="H20" s="9">
        <f t="shared" si="4"/>
        <v>43</v>
      </c>
      <c r="I20" s="17"/>
      <c r="J20" s="17"/>
      <c r="K20" s="12"/>
      <c r="L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thickBot="1" x14ac:dyDescent="0.25">
      <c r="A21" s="23"/>
      <c r="B21" s="22" t="s">
        <v>34</v>
      </c>
      <c r="C21" s="23">
        <v>4</v>
      </c>
      <c r="D21" s="23" t="s">
        <v>18</v>
      </c>
      <c r="E21" s="24">
        <v>24</v>
      </c>
      <c r="F21" s="24">
        <v>45</v>
      </c>
      <c r="G21" s="10">
        <f t="shared" si="1"/>
        <v>69</v>
      </c>
      <c r="H21" s="25">
        <f t="shared" si="4"/>
        <v>100</v>
      </c>
      <c r="I21" s="26"/>
      <c r="J21" s="26"/>
      <c r="K21" s="12"/>
      <c r="L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thickBot="1" x14ac:dyDescent="0.25">
      <c r="A22" s="28"/>
      <c r="B22" s="28"/>
      <c r="C22" s="27"/>
      <c r="D22" s="27"/>
      <c r="E22" s="34"/>
      <c r="F22" s="34"/>
      <c r="G22" s="10"/>
      <c r="H22" s="30"/>
      <c r="I22" s="29"/>
      <c r="J22" s="30"/>
      <c r="K22" s="12"/>
      <c r="L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" customHeight="1" thickBot="1" x14ac:dyDescent="0.25">
      <c r="A23" s="7" t="s">
        <v>35</v>
      </c>
      <c r="B23" s="7" t="s">
        <v>36</v>
      </c>
      <c r="C23" s="31">
        <v>5</v>
      </c>
      <c r="D23" s="31" t="s">
        <v>11</v>
      </c>
      <c r="E23" s="11">
        <v>56</v>
      </c>
      <c r="F23" s="11">
        <v>94</v>
      </c>
      <c r="G23" s="10">
        <f t="shared" si="1"/>
        <v>150</v>
      </c>
      <c r="H23" s="11">
        <f t="shared" ref="H23:H26" si="5">RANK(G23,$G$3:$G$166)</f>
        <v>64</v>
      </c>
      <c r="I23" s="11">
        <f>SUM(G23:G26)</f>
        <v>641</v>
      </c>
      <c r="J23" s="11">
        <f>RANK(I23,$I$3:$I$166)</f>
        <v>13</v>
      </c>
      <c r="K23" s="12"/>
      <c r="L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 thickBot="1" x14ac:dyDescent="0.25">
      <c r="A24" s="14" t="s">
        <v>37</v>
      </c>
      <c r="B24" s="14" t="s">
        <v>38</v>
      </c>
      <c r="C24" s="15">
        <v>5</v>
      </c>
      <c r="D24" s="15" t="s">
        <v>14</v>
      </c>
      <c r="E24" s="16">
        <v>44</v>
      </c>
      <c r="F24" s="16">
        <v>125</v>
      </c>
      <c r="G24" s="10">
        <f t="shared" si="1"/>
        <v>169</v>
      </c>
      <c r="H24" s="9">
        <f t="shared" si="5"/>
        <v>42</v>
      </c>
      <c r="I24" s="17"/>
      <c r="J24" s="17"/>
      <c r="K24" s="12"/>
      <c r="L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" customHeight="1" thickBot="1" x14ac:dyDescent="0.25">
      <c r="A25" s="20"/>
      <c r="B25" s="19" t="s">
        <v>39</v>
      </c>
      <c r="C25" s="20">
        <v>5</v>
      </c>
      <c r="D25" s="20" t="s">
        <v>16</v>
      </c>
      <c r="E25" s="9">
        <v>36</v>
      </c>
      <c r="F25" s="9">
        <v>78</v>
      </c>
      <c r="G25" s="10">
        <f t="shared" si="1"/>
        <v>114</v>
      </c>
      <c r="H25" s="9">
        <f t="shared" si="5"/>
        <v>87</v>
      </c>
      <c r="I25" s="17"/>
      <c r="J25" s="17"/>
      <c r="K25" s="12"/>
      <c r="L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thickBot="1" x14ac:dyDescent="0.25">
      <c r="A26" s="23"/>
      <c r="B26" s="22" t="s">
        <v>40</v>
      </c>
      <c r="C26" s="23">
        <v>5</v>
      </c>
      <c r="D26" s="23" t="s">
        <v>18</v>
      </c>
      <c r="E26" s="24">
        <v>68</v>
      </c>
      <c r="F26" s="24">
        <v>140</v>
      </c>
      <c r="G26" s="10">
        <f t="shared" si="1"/>
        <v>208</v>
      </c>
      <c r="H26" s="25">
        <f t="shared" si="5"/>
        <v>7</v>
      </c>
      <c r="I26" s="26"/>
      <c r="J26" s="26"/>
      <c r="K26" s="12"/>
      <c r="L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thickBot="1" x14ac:dyDescent="0.25">
      <c r="A27" s="28"/>
      <c r="B27" s="28"/>
      <c r="C27" s="28"/>
      <c r="D27" s="28"/>
      <c r="E27" s="28"/>
      <c r="F27" s="28"/>
      <c r="G27" s="10"/>
      <c r="H27" s="35"/>
      <c r="I27" s="32"/>
      <c r="J27" s="35"/>
      <c r="K27" s="36"/>
      <c r="L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" customHeight="1" thickBot="1" x14ac:dyDescent="0.25">
      <c r="A28" s="7" t="s">
        <v>41</v>
      </c>
      <c r="B28" s="7" t="s">
        <v>42</v>
      </c>
      <c r="C28" s="31">
        <v>6</v>
      </c>
      <c r="D28" s="31" t="s">
        <v>11</v>
      </c>
      <c r="E28" s="11">
        <v>64</v>
      </c>
      <c r="F28" s="11">
        <v>113</v>
      </c>
      <c r="G28" s="10">
        <f t="shared" si="1"/>
        <v>177</v>
      </c>
      <c r="H28" s="11">
        <f t="shared" ref="H28:H31" si="6">RANK(G28,$G$3:$G$166)</f>
        <v>30</v>
      </c>
      <c r="I28" s="11">
        <f>SUM(G27:G31)</f>
        <v>518</v>
      </c>
      <c r="J28" s="11">
        <f>RANK(I28,$I$3:$I$166)</f>
        <v>20</v>
      </c>
      <c r="K28" s="12"/>
      <c r="L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" customHeight="1" thickBot="1" x14ac:dyDescent="0.25">
      <c r="A29" s="37" t="s">
        <v>43</v>
      </c>
      <c r="B29" s="14" t="s">
        <v>44</v>
      </c>
      <c r="C29" s="15">
        <v>6</v>
      </c>
      <c r="D29" s="15" t="s">
        <v>14</v>
      </c>
      <c r="E29" s="16">
        <v>72</v>
      </c>
      <c r="F29" s="16">
        <v>88</v>
      </c>
      <c r="G29" s="10">
        <f t="shared" si="1"/>
        <v>160</v>
      </c>
      <c r="H29" s="9">
        <f t="shared" si="6"/>
        <v>51</v>
      </c>
      <c r="I29" s="17"/>
      <c r="J29" s="17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" customHeight="1" thickBot="1" x14ac:dyDescent="0.25">
      <c r="A30" s="18"/>
      <c r="B30" s="19" t="s">
        <v>45</v>
      </c>
      <c r="C30" s="20">
        <v>6</v>
      </c>
      <c r="D30" s="20" t="s">
        <v>16</v>
      </c>
      <c r="E30" s="9">
        <v>40</v>
      </c>
      <c r="F30" s="9">
        <v>91</v>
      </c>
      <c r="G30" s="10">
        <f t="shared" si="1"/>
        <v>131</v>
      </c>
      <c r="H30" s="9">
        <f t="shared" si="6"/>
        <v>79</v>
      </c>
      <c r="I30" s="17"/>
      <c r="J30" s="1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thickBot="1" x14ac:dyDescent="0.25">
      <c r="A31" s="21"/>
      <c r="B31" s="22" t="s">
        <v>46</v>
      </c>
      <c r="C31" s="23">
        <v>6</v>
      </c>
      <c r="D31" s="23" t="s">
        <v>18</v>
      </c>
      <c r="E31" s="24">
        <v>24</v>
      </c>
      <c r="F31" s="24">
        <v>26</v>
      </c>
      <c r="G31" s="10">
        <f t="shared" si="1"/>
        <v>50</v>
      </c>
      <c r="H31" s="25">
        <f t="shared" si="6"/>
        <v>101</v>
      </c>
      <c r="I31" s="26"/>
      <c r="J31" s="2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thickBot="1" x14ac:dyDescent="0.25">
      <c r="A32" s="28"/>
      <c r="B32" s="28"/>
      <c r="C32" s="28"/>
      <c r="D32" s="28"/>
      <c r="E32" s="28"/>
      <c r="F32" s="28"/>
      <c r="G32" s="10"/>
      <c r="H32" s="30"/>
      <c r="I32" s="29"/>
      <c r="J32" s="3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" customHeight="1" thickBot="1" x14ac:dyDescent="0.25">
      <c r="A33" s="38" t="s">
        <v>47</v>
      </c>
      <c r="B33" s="39" t="s">
        <v>48</v>
      </c>
      <c r="C33" s="31">
        <v>7</v>
      </c>
      <c r="D33" s="31" t="s">
        <v>11</v>
      </c>
      <c r="E33" s="11">
        <v>44</v>
      </c>
      <c r="F33" s="11">
        <v>110</v>
      </c>
      <c r="G33" s="10">
        <f t="shared" si="1"/>
        <v>154</v>
      </c>
      <c r="H33" s="11">
        <f t="shared" ref="H33:H36" si="7">RANK(G33,$G$3:$G$166)</f>
        <v>61</v>
      </c>
      <c r="I33" s="11">
        <f>SUM(G33:G36)</f>
        <v>490</v>
      </c>
      <c r="J33" s="11">
        <f>RANK(I33,$I$3:$I$166)</f>
        <v>21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" customHeight="1" thickBot="1" x14ac:dyDescent="0.25">
      <c r="A34" s="14" t="s">
        <v>49</v>
      </c>
      <c r="B34" s="58" t="s">
        <v>150</v>
      </c>
      <c r="C34" s="15">
        <v>7</v>
      </c>
      <c r="D34" s="15" t="s">
        <v>14</v>
      </c>
      <c r="E34" s="16">
        <v>48</v>
      </c>
      <c r="F34" s="16">
        <v>65</v>
      </c>
      <c r="G34" s="10">
        <f t="shared" si="1"/>
        <v>113</v>
      </c>
      <c r="H34" s="9">
        <f t="shared" si="7"/>
        <v>89</v>
      </c>
      <c r="I34" s="17"/>
      <c r="J34" s="1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" customHeight="1" thickBot="1" x14ac:dyDescent="0.25">
      <c r="A35" s="40"/>
      <c r="B35" s="59" t="s">
        <v>151</v>
      </c>
      <c r="C35" s="20">
        <v>7</v>
      </c>
      <c r="D35" s="20" t="s">
        <v>16</v>
      </c>
      <c r="E35" s="9">
        <v>60</v>
      </c>
      <c r="F35" s="9">
        <v>85</v>
      </c>
      <c r="G35" s="10">
        <f t="shared" si="1"/>
        <v>145</v>
      </c>
      <c r="H35" s="9">
        <f t="shared" si="7"/>
        <v>68</v>
      </c>
      <c r="I35" s="17"/>
      <c r="J35" s="1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thickBot="1" x14ac:dyDescent="0.25">
      <c r="A36" s="23"/>
      <c r="B36" s="60" t="s">
        <v>152</v>
      </c>
      <c r="C36" s="23">
        <v>7</v>
      </c>
      <c r="D36" s="23" t="s">
        <v>18</v>
      </c>
      <c r="E36" s="24">
        <v>40</v>
      </c>
      <c r="F36" s="24">
        <v>38</v>
      </c>
      <c r="G36" s="10">
        <f t="shared" si="1"/>
        <v>78</v>
      </c>
      <c r="H36" s="25">
        <f t="shared" si="7"/>
        <v>98</v>
      </c>
      <c r="I36" s="26"/>
      <c r="J36" s="26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thickBot="1" x14ac:dyDescent="0.25">
      <c r="A37" s="28"/>
      <c r="B37" s="28"/>
      <c r="C37" s="28"/>
      <c r="D37" s="28"/>
      <c r="E37" s="28"/>
      <c r="F37" s="28"/>
      <c r="G37" s="10"/>
      <c r="H37" s="30"/>
      <c r="I37" s="29"/>
      <c r="J37" s="3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" customHeight="1" thickBot="1" x14ac:dyDescent="0.25">
      <c r="A38" s="7" t="s">
        <v>50</v>
      </c>
      <c r="B38" s="7" t="s">
        <v>51</v>
      </c>
      <c r="C38" s="31">
        <v>8</v>
      </c>
      <c r="D38" s="31" t="s">
        <v>11</v>
      </c>
      <c r="E38" s="11">
        <v>76</v>
      </c>
      <c r="F38" s="11">
        <v>134</v>
      </c>
      <c r="G38" s="10">
        <f t="shared" si="1"/>
        <v>210</v>
      </c>
      <c r="H38" s="11">
        <f t="shared" ref="H38:H41" si="8">RANK(G38,$G$3:$G$166)</f>
        <v>5</v>
      </c>
      <c r="I38" s="11">
        <f>SUM(G38:G41)</f>
        <v>735</v>
      </c>
      <c r="J38" s="11">
        <f>RANK(I38,$I$3:$I$166)</f>
        <v>4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" customHeight="1" thickBot="1" x14ac:dyDescent="0.25">
      <c r="A39" s="14" t="s">
        <v>52</v>
      </c>
      <c r="B39" s="14" t="s">
        <v>53</v>
      </c>
      <c r="C39" s="15">
        <v>8</v>
      </c>
      <c r="D39" s="15" t="s">
        <v>14</v>
      </c>
      <c r="E39" s="16">
        <v>56</v>
      </c>
      <c r="F39" s="16">
        <v>105</v>
      </c>
      <c r="G39" s="10">
        <f t="shared" si="1"/>
        <v>161</v>
      </c>
      <c r="H39" s="9">
        <f t="shared" si="8"/>
        <v>48</v>
      </c>
      <c r="I39" s="17"/>
      <c r="J39" s="17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" customHeight="1" thickBot="1" x14ac:dyDescent="0.25">
      <c r="A40" s="20"/>
      <c r="B40" s="19" t="s">
        <v>54</v>
      </c>
      <c r="C40" s="20">
        <v>8</v>
      </c>
      <c r="D40" s="20" t="s">
        <v>16</v>
      </c>
      <c r="E40" s="9">
        <v>56</v>
      </c>
      <c r="F40" s="9">
        <v>115</v>
      </c>
      <c r="G40" s="10">
        <f t="shared" si="1"/>
        <v>171</v>
      </c>
      <c r="H40" s="9">
        <f t="shared" si="8"/>
        <v>39</v>
      </c>
      <c r="I40" s="17"/>
      <c r="J40" s="17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thickBot="1" x14ac:dyDescent="0.25">
      <c r="A41" s="23"/>
      <c r="B41" s="22" t="s">
        <v>55</v>
      </c>
      <c r="C41" s="23">
        <v>8</v>
      </c>
      <c r="D41" s="23" t="s">
        <v>18</v>
      </c>
      <c r="E41" s="24">
        <v>60</v>
      </c>
      <c r="F41" s="24">
        <v>133</v>
      </c>
      <c r="G41" s="10">
        <f t="shared" si="1"/>
        <v>193</v>
      </c>
      <c r="H41" s="25">
        <f t="shared" si="8"/>
        <v>18</v>
      </c>
      <c r="I41" s="26"/>
      <c r="J41" s="2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thickBot="1" x14ac:dyDescent="0.25">
      <c r="A42" s="29"/>
      <c r="B42" s="29"/>
      <c r="C42" s="41"/>
      <c r="D42" s="41"/>
      <c r="E42" s="42"/>
      <c r="F42" s="42"/>
      <c r="G42" s="10"/>
      <c r="H42" s="30"/>
      <c r="I42" s="29"/>
      <c r="J42" s="3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" customHeight="1" thickBot="1" x14ac:dyDescent="0.25">
      <c r="A43" s="6" t="s">
        <v>56</v>
      </c>
      <c r="B43" s="7" t="s">
        <v>57</v>
      </c>
      <c r="C43" s="43">
        <v>9</v>
      </c>
      <c r="D43" s="43" t="s">
        <v>11</v>
      </c>
      <c r="E43" s="44">
        <v>92</v>
      </c>
      <c r="F43" s="44">
        <v>151</v>
      </c>
      <c r="G43" s="10">
        <f t="shared" si="1"/>
        <v>243</v>
      </c>
      <c r="H43" s="11">
        <f t="shared" ref="H43:H46" si="9">RANK(G43,$G$3:$G$166)</f>
        <v>1</v>
      </c>
      <c r="I43" s="11">
        <f>SUM(G43:G46)</f>
        <v>772</v>
      </c>
      <c r="J43" s="11">
        <f>RANK(I43,$I$3:$I$166)</f>
        <v>3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" customHeight="1" thickBot="1" x14ac:dyDescent="0.25">
      <c r="A44" s="13" t="s">
        <v>58</v>
      </c>
      <c r="B44" s="14" t="s">
        <v>59</v>
      </c>
      <c r="C44" s="45">
        <v>9</v>
      </c>
      <c r="D44" s="45" t="s">
        <v>14</v>
      </c>
      <c r="E44" s="46">
        <v>64</v>
      </c>
      <c r="F44" s="46">
        <v>97</v>
      </c>
      <c r="G44" s="10">
        <f t="shared" si="1"/>
        <v>161</v>
      </c>
      <c r="H44" s="9">
        <f t="shared" si="9"/>
        <v>48</v>
      </c>
      <c r="I44" s="17"/>
      <c r="J44" s="1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" customHeight="1" thickBot="1" x14ac:dyDescent="0.25">
      <c r="A45" s="18"/>
      <c r="B45" s="47" t="s">
        <v>60</v>
      </c>
      <c r="C45" s="15">
        <v>9</v>
      </c>
      <c r="D45" s="15" t="s">
        <v>16</v>
      </c>
      <c r="E45" s="16">
        <v>76</v>
      </c>
      <c r="F45" s="16">
        <v>128</v>
      </c>
      <c r="G45" s="10">
        <f t="shared" si="1"/>
        <v>204</v>
      </c>
      <c r="H45" s="9">
        <f t="shared" si="9"/>
        <v>10</v>
      </c>
      <c r="I45" s="17"/>
      <c r="J45" s="17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thickBot="1" x14ac:dyDescent="0.25">
      <c r="A46" s="21"/>
      <c r="B46" s="22" t="s">
        <v>61</v>
      </c>
      <c r="C46" s="48">
        <v>9</v>
      </c>
      <c r="D46" s="48" t="s">
        <v>18</v>
      </c>
      <c r="E46" s="49">
        <v>48</v>
      </c>
      <c r="F46" s="49">
        <v>116</v>
      </c>
      <c r="G46" s="10">
        <f t="shared" si="1"/>
        <v>164</v>
      </c>
      <c r="H46" s="25">
        <f t="shared" si="9"/>
        <v>45</v>
      </c>
      <c r="I46" s="26"/>
      <c r="J46" s="26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thickBot="1" x14ac:dyDescent="0.25">
      <c r="A47" s="28"/>
      <c r="B47" s="28"/>
      <c r="C47" s="28"/>
      <c r="D47" s="28"/>
      <c r="E47" s="28"/>
      <c r="F47" s="28"/>
      <c r="G47" s="10"/>
      <c r="H47" s="30"/>
      <c r="I47" s="33"/>
      <c r="J47" s="30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" customHeight="1" thickBot="1" x14ac:dyDescent="0.25">
      <c r="A48" s="6" t="s">
        <v>62</v>
      </c>
      <c r="B48" s="7" t="s">
        <v>63</v>
      </c>
      <c r="C48" s="31">
        <v>10</v>
      </c>
      <c r="D48" s="31" t="s">
        <v>11</v>
      </c>
      <c r="E48" s="11">
        <v>52</v>
      </c>
      <c r="F48" s="11">
        <v>78</v>
      </c>
      <c r="G48" s="10">
        <f t="shared" si="1"/>
        <v>130</v>
      </c>
      <c r="H48" s="11">
        <f t="shared" ref="H48:H51" si="10">RANK(G48,$G$3:$G$166)</f>
        <v>81</v>
      </c>
      <c r="I48" s="11">
        <f>SUM(G48:G51)</f>
        <v>580</v>
      </c>
      <c r="J48" s="11">
        <f>RANK(I48,$I$3:$I$166)</f>
        <v>15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" customHeight="1" thickBot="1" x14ac:dyDescent="0.25">
      <c r="A49" s="13" t="s">
        <v>64</v>
      </c>
      <c r="B49" s="14" t="s">
        <v>65</v>
      </c>
      <c r="C49" s="15">
        <v>10</v>
      </c>
      <c r="D49" s="15" t="s">
        <v>14</v>
      </c>
      <c r="E49" s="16">
        <v>52</v>
      </c>
      <c r="F49" s="16">
        <v>97</v>
      </c>
      <c r="G49" s="10">
        <f t="shared" si="1"/>
        <v>149</v>
      </c>
      <c r="H49" s="9">
        <f t="shared" si="10"/>
        <v>66</v>
      </c>
      <c r="I49" s="17"/>
      <c r="J49" s="17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" customHeight="1" thickBot="1" x14ac:dyDescent="0.25">
      <c r="A50" s="18"/>
      <c r="B50" s="19" t="s">
        <v>66</v>
      </c>
      <c r="C50" s="20">
        <v>10</v>
      </c>
      <c r="D50" s="20" t="s">
        <v>16</v>
      </c>
      <c r="E50" s="9">
        <v>48</v>
      </c>
      <c r="F50" s="9">
        <v>89</v>
      </c>
      <c r="G50" s="10">
        <f t="shared" si="1"/>
        <v>137</v>
      </c>
      <c r="H50" s="9">
        <f t="shared" si="10"/>
        <v>76</v>
      </c>
      <c r="I50" s="17"/>
      <c r="J50" s="1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thickBot="1" x14ac:dyDescent="0.25">
      <c r="A51" s="21"/>
      <c r="B51" s="60" t="s">
        <v>153</v>
      </c>
      <c r="C51" s="23">
        <v>10</v>
      </c>
      <c r="D51" s="23" t="s">
        <v>18</v>
      </c>
      <c r="E51" s="24">
        <v>60</v>
      </c>
      <c r="F51" s="24">
        <v>104</v>
      </c>
      <c r="G51" s="10">
        <f t="shared" si="1"/>
        <v>164</v>
      </c>
      <c r="H51" s="25">
        <f t="shared" si="10"/>
        <v>45</v>
      </c>
      <c r="I51" s="26"/>
      <c r="J51" s="2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thickBot="1" x14ac:dyDescent="0.25">
      <c r="A52" s="28"/>
      <c r="B52" s="28"/>
      <c r="C52" s="28"/>
      <c r="D52" s="28"/>
      <c r="E52" s="28"/>
      <c r="F52" s="28"/>
      <c r="G52" s="10"/>
      <c r="H52" s="30"/>
      <c r="I52" s="29"/>
      <c r="J52" s="3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" customHeight="1" thickBot="1" x14ac:dyDescent="0.25">
      <c r="A53" s="6" t="s">
        <v>67</v>
      </c>
      <c r="B53" s="7"/>
      <c r="C53" s="31">
        <v>11</v>
      </c>
      <c r="D53" s="31" t="s">
        <v>11</v>
      </c>
      <c r="E53" s="11"/>
      <c r="F53" s="11"/>
      <c r="G53" s="10">
        <f t="shared" si="1"/>
        <v>0</v>
      </c>
      <c r="H53" s="11">
        <f t="shared" ref="H53:H56" si="11">RANK(G53,$G$3:$G$166)</f>
        <v>102</v>
      </c>
      <c r="I53" s="11">
        <f>SUM(G53:G56)</f>
        <v>394</v>
      </c>
      <c r="J53" s="11">
        <f>RANK(I53,$I$3:$I$166)</f>
        <v>26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" customHeight="1" thickBot="1" x14ac:dyDescent="0.25">
      <c r="A54" s="13" t="s">
        <v>68</v>
      </c>
      <c r="B54" s="14" t="s">
        <v>69</v>
      </c>
      <c r="C54" s="15">
        <v>11</v>
      </c>
      <c r="D54" s="15" t="s">
        <v>14</v>
      </c>
      <c r="E54" s="16">
        <v>44</v>
      </c>
      <c r="F54" s="16">
        <v>71</v>
      </c>
      <c r="G54" s="10">
        <f t="shared" si="1"/>
        <v>115</v>
      </c>
      <c r="H54" s="9">
        <f t="shared" si="11"/>
        <v>86</v>
      </c>
      <c r="I54" s="17"/>
      <c r="J54" s="17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" customHeight="1" thickBot="1" x14ac:dyDescent="0.25">
      <c r="A55" s="18"/>
      <c r="B55" s="19" t="s">
        <v>70</v>
      </c>
      <c r="C55" s="20">
        <v>11</v>
      </c>
      <c r="D55" s="20" t="s">
        <v>16</v>
      </c>
      <c r="E55" s="9">
        <v>52</v>
      </c>
      <c r="F55" s="9">
        <v>86</v>
      </c>
      <c r="G55" s="10">
        <f t="shared" si="1"/>
        <v>138</v>
      </c>
      <c r="H55" s="9">
        <f t="shared" si="11"/>
        <v>75</v>
      </c>
      <c r="I55" s="17"/>
      <c r="J55" s="17"/>
      <c r="K55" s="12"/>
      <c r="L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thickBot="1" x14ac:dyDescent="0.25">
      <c r="A56" s="21"/>
      <c r="B56" s="22" t="s">
        <v>71</v>
      </c>
      <c r="C56" s="23">
        <v>11</v>
      </c>
      <c r="D56" s="23" t="s">
        <v>18</v>
      </c>
      <c r="E56" s="24">
        <v>48</v>
      </c>
      <c r="F56" s="24">
        <v>93</v>
      </c>
      <c r="G56" s="10">
        <f t="shared" si="1"/>
        <v>141</v>
      </c>
      <c r="H56" s="25">
        <f t="shared" si="11"/>
        <v>69</v>
      </c>
      <c r="I56" s="26"/>
      <c r="J56" s="26"/>
      <c r="K56" s="12"/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thickBot="1" x14ac:dyDescent="0.25">
      <c r="A57" s="28"/>
      <c r="B57" s="28"/>
      <c r="C57" s="28"/>
      <c r="D57" s="28"/>
      <c r="E57" s="28"/>
      <c r="F57" s="28"/>
      <c r="G57" s="10"/>
      <c r="H57" s="30"/>
      <c r="I57" s="29"/>
      <c r="J57" s="30"/>
      <c r="K57" s="12"/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" customHeight="1" thickBot="1" x14ac:dyDescent="0.25">
      <c r="A58" s="6" t="s">
        <v>72</v>
      </c>
      <c r="B58" s="7" t="s">
        <v>73</v>
      </c>
      <c r="C58" s="31">
        <v>12</v>
      </c>
      <c r="D58" s="31" t="s">
        <v>11</v>
      </c>
      <c r="E58" s="11">
        <v>48</v>
      </c>
      <c r="F58" s="11">
        <v>83</v>
      </c>
      <c r="G58" s="10">
        <f t="shared" si="1"/>
        <v>131</v>
      </c>
      <c r="H58" s="11">
        <f t="shared" ref="H58:H61" si="12">RANK(G58,$G$3:$G$166)</f>
        <v>79</v>
      </c>
      <c r="I58" s="11">
        <f>SUM(G58:G61)</f>
        <v>722</v>
      </c>
      <c r="J58" s="11">
        <f>RANK(I58,$I$3:$I$166)</f>
        <v>5</v>
      </c>
      <c r="K58" s="12"/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" customHeight="1" thickBot="1" x14ac:dyDescent="0.25">
      <c r="A59" s="13" t="s">
        <v>74</v>
      </c>
      <c r="B59" s="14" t="s">
        <v>75</v>
      </c>
      <c r="C59" s="15">
        <v>12</v>
      </c>
      <c r="D59" s="15" t="s">
        <v>14</v>
      </c>
      <c r="E59" s="16">
        <v>60</v>
      </c>
      <c r="F59" s="16">
        <v>163</v>
      </c>
      <c r="G59" s="10">
        <f t="shared" si="1"/>
        <v>223</v>
      </c>
      <c r="H59" s="9">
        <f t="shared" si="12"/>
        <v>4</v>
      </c>
      <c r="I59" s="17"/>
      <c r="J59" s="17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" customHeight="1" thickBot="1" x14ac:dyDescent="0.25">
      <c r="A60" s="18"/>
      <c r="B60" s="19" t="s">
        <v>76</v>
      </c>
      <c r="C60" s="20">
        <v>12</v>
      </c>
      <c r="D60" s="20" t="s">
        <v>16</v>
      </c>
      <c r="E60" s="9">
        <v>48</v>
      </c>
      <c r="F60" s="9">
        <v>135</v>
      </c>
      <c r="G60" s="10">
        <f t="shared" si="1"/>
        <v>183</v>
      </c>
      <c r="H60" s="9">
        <f t="shared" si="12"/>
        <v>25</v>
      </c>
      <c r="I60" s="17"/>
      <c r="J60" s="17"/>
      <c r="K60" s="12"/>
      <c r="L60" s="12"/>
      <c r="M60" s="12"/>
      <c r="N60" s="12"/>
      <c r="O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thickBot="1" x14ac:dyDescent="0.25">
      <c r="A61" s="21"/>
      <c r="B61" s="22" t="s">
        <v>77</v>
      </c>
      <c r="C61" s="23">
        <v>12</v>
      </c>
      <c r="D61" s="23" t="s">
        <v>18</v>
      </c>
      <c r="E61" s="24">
        <v>56</v>
      </c>
      <c r="F61" s="24">
        <v>129</v>
      </c>
      <c r="G61" s="10">
        <f t="shared" si="1"/>
        <v>185</v>
      </c>
      <c r="H61" s="25">
        <f t="shared" si="12"/>
        <v>24</v>
      </c>
      <c r="I61" s="26"/>
      <c r="J61" s="26"/>
      <c r="K61" s="12"/>
      <c r="L61" s="12"/>
      <c r="O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thickBot="1" x14ac:dyDescent="0.25">
      <c r="C62" s="28"/>
      <c r="D62" s="28"/>
      <c r="E62" s="28"/>
      <c r="F62" s="28"/>
      <c r="G62" s="10"/>
      <c r="H62" s="30"/>
      <c r="I62" s="30"/>
      <c r="J62" s="30"/>
      <c r="K62" s="12"/>
      <c r="L62" s="12"/>
      <c r="O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" customHeight="1" thickBot="1" x14ac:dyDescent="0.25">
      <c r="A63" s="50" t="s">
        <v>78</v>
      </c>
      <c r="B63" s="39" t="s">
        <v>79</v>
      </c>
      <c r="C63" s="31">
        <v>13</v>
      </c>
      <c r="D63" s="31" t="s">
        <v>11</v>
      </c>
      <c r="E63" s="11">
        <v>60</v>
      </c>
      <c r="F63" s="11">
        <v>112</v>
      </c>
      <c r="G63" s="10">
        <f t="shared" si="1"/>
        <v>172</v>
      </c>
      <c r="H63" s="11">
        <f t="shared" ref="H63:H66" si="13">RANK(G63,$G$3:$G$166)</f>
        <v>36</v>
      </c>
      <c r="I63" s="11">
        <f>SUM(G63:G66)</f>
        <v>803</v>
      </c>
      <c r="J63" s="11">
        <f>RANK(I63,$I$3:$I$166)</f>
        <v>1</v>
      </c>
      <c r="K63" s="12"/>
      <c r="L63" s="12"/>
      <c r="O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" customHeight="1" thickBot="1" x14ac:dyDescent="0.25">
      <c r="A64" s="13" t="s">
        <v>80</v>
      </c>
      <c r="B64" s="14" t="s">
        <v>81</v>
      </c>
      <c r="C64" s="15">
        <v>13</v>
      </c>
      <c r="D64" s="15" t="s">
        <v>14</v>
      </c>
      <c r="E64" s="16">
        <v>96</v>
      </c>
      <c r="F64" s="16">
        <v>142</v>
      </c>
      <c r="G64" s="10">
        <f t="shared" si="1"/>
        <v>238</v>
      </c>
      <c r="H64" s="9">
        <f t="shared" si="13"/>
        <v>2</v>
      </c>
      <c r="I64" s="17"/>
      <c r="J64" s="17"/>
      <c r="K64" s="12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" customHeight="1" thickBot="1" x14ac:dyDescent="0.25">
      <c r="A65" s="18"/>
      <c r="B65" s="19" t="s">
        <v>82</v>
      </c>
      <c r="C65" s="20">
        <v>13</v>
      </c>
      <c r="D65" s="20" t="s">
        <v>16</v>
      </c>
      <c r="E65" s="9">
        <v>72</v>
      </c>
      <c r="F65" s="9">
        <v>124</v>
      </c>
      <c r="G65" s="10">
        <f t="shared" si="1"/>
        <v>196</v>
      </c>
      <c r="H65" s="9">
        <f t="shared" si="13"/>
        <v>16</v>
      </c>
      <c r="I65" s="17"/>
      <c r="J65" s="17"/>
      <c r="K65" s="12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thickBot="1" x14ac:dyDescent="0.25">
      <c r="A66" s="21"/>
      <c r="B66" s="60" t="s">
        <v>154</v>
      </c>
      <c r="C66" s="23">
        <v>13</v>
      </c>
      <c r="D66" s="23" t="s">
        <v>18</v>
      </c>
      <c r="E66" s="24">
        <v>72</v>
      </c>
      <c r="F66" s="24">
        <v>125</v>
      </c>
      <c r="G66" s="10">
        <f t="shared" si="1"/>
        <v>197</v>
      </c>
      <c r="H66" s="25">
        <f t="shared" si="13"/>
        <v>15</v>
      </c>
      <c r="I66" s="26"/>
      <c r="J66" s="26"/>
      <c r="K66" s="12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thickBot="1" x14ac:dyDescent="0.25">
      <c r="A67" s="28"/>
      <c r="B67" s="28"/>
      <c r="C67" s="28"/>
      <c r="D67" s="28"/>
      <c r="E67" s="32"/>
      <c r="F67" s="32"/>
      <c r="G67" s="10"/>
      <c r="H67" s="35"/>
      <c r="I67" s="28"/>
      <c r="J67" s="35"/>
      <c r="K67" s="12"/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" customHeight="1" thickBot="1" x14ac:dyDescent="0.25">
      <c r="A68" s="38" t="s">
        <v>83</v>
      </c>
      <c r="B68" s="39" t="s">
        <v>84</v>
      </c>
      <c r="C68" s="31">
        <v>14</v>
      </c>
      <c r="D68" s="31" t="s">
        <v>11</v>
      </c>
      <c r="E68" s="11">
        <v>64</v>
      </c>
      <c r="F68" s="11">
        <v>94</v>
      </c>
      <c r="G68" s="10">
        <f t="shared" ref="G68:G131" si="14">SUM(E68+F68)</f>
        <v>158</v>
      </c>
      <c r="H68" s="11">
        <f t="shared" ref="H68:H71" si="15">RANK(G68,$G$3:$G$166)</f>
        <v>55</v>
      </c>
      <c r="I68" s="11">
        <f>SUM(G68:G71)</f>
        <v>558</v>
      </c>
      <c r="J68" s="11">
        <f>RANK(I68,$I$3:$I$166)</f>
        <v>18</v>
      </c>
      <c r="K68" s="12"/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" customHeight="1" thickBot="1" x14ac:dyDescent="0.25">
      <c r="A69" s="14" t="s">
        <v>85</v>
      </c>
      <c r="B69" s="14" t="s">
        <v>86</v>
      </c>
      <c r="C69" s="15">
        <v>14</v>
      </c>
      <c r="D69" s="15" t="s">
        <v>14</v>
      </c>
      <c r="E69" s="16">
        <v>48</v>
      </c>
      <c r="F69" s="16">
        <v>87</v>
      </c>
      <c r="G69" s="10">
        <f t="shared" si="14"/>
        <v>135</v>
      </c>
      <c r="H69" s="9">
        <f t="shared" si="15"/>
        <v>77</v>
      </c>
      <c r="I69" s="17"/>
      <c r="J69" s="17"/>
      <c r="K69" s="12"/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" customHeight="1" thickBot="1" x14ac:dyDescent="0.25">
      <c r="A70" s="40"/>
      <c r="B70" s="59" t="s">
        <v>155</v>
      </c>
      <c r="C70" s="20">
        <v>14</v>
      </c>
      <c r="D70" s="20" t="s">
        <v>16</v>
      </c>
      <c r="E70" s="9">
        <v>44</v>
      </c>
      <c r="F70" s="9">
        <v>70</v>
      </c>
      <c r="G70" s="10">
        <f t="shared" si="14"/>
        <v>114</v>
      </c>
      <c r="H70" s="9">
        <f t="shared" si="15"/>
        <v>87</v>
      </c>
      <c r="I70" s="17"/>
      <c r="J70" s="17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thickBot="1" x14ac:dyDescent="0.25">
      <c r="A71" s="23"/>
      <c r="B71" s="60" t="s">
        <v>156</v>
      </c>
      <c r="C71" s="23">
        <v>14</v>
      </c>
      <c r="D71" s="23" t="s">
        <v>18</v>
      </c>
      <c r="E71" s="24">
        <v>48</v>
      </c>
      <c r="F71" s="24">
        <v>103</v>
      </c>
      <c r="G71" s="10">
        <f t="shared" si="14"/>
        <v>151</v>
      </c>
      <c r="H71" s="25">
        <f t="shared" si="15"/>
        <v>62</v>
      </c>
      <c r="I71" s="26"/>
      <c r="J71" s="26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thickBot="1" x14ac:dyDescent="0.25">
      <c r="A72" s="29"/>
      <c r="B72" s="29"/>
      <c r="C72" s="28"/>
      <c r="D72" s="28"/>
      <c r="E72" s="32"/>
      <c r="F72" s="32"/>
      <c r="G72" s="10"/>
      <c r="H72" s="30"/>
      <c r="I72" s="33"/>
      <c r="J72" s="30"/>
      <c r="K72" s="12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" customHeight="1" thickBot="1" x14ac:dyDescent="0.25">
      <c r="A73" s="6" t="s">
        <v>87</v>
      </c>
      <c r="B73" s="7" t="s">
        <v>88</v>
      </c>
      <c r="C73" s="31">
        <v>15</v>
      </c>
      <c r="D73" s="31" t="s">
        <v>11</v>
      </c>
      <c r="E73" s="11">
        <v>56</v>
      </c>
      <c r="F73" s="11">
        <v>150</v>
      </c>
      <c r="G73" s="10">
        <f t="shared" si="14"/>
        <v>206</v>
      </c>
      <c r="H73" s="11">
        <f t="shared" ref="H73:H76" si="16">RANK(G73,$G$3:$G$166)</f>
        <v>8</v>
      </c>
      <c r="I73" s="11">
        <f>SUM(G73:G76)</f>
        <v>712</v>
      </c>
      <c r="J73" s="11">
        <f>RANK(I73,$I$3:$I$166)</f>
        <v>7</v>
      </c>
      <c r="K73" s="12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" customHeight="1" thickBot="1" x14ac:dyDescent="0.25">
      <c r="A74" s="13" t="s">
        <v>89</v>
      </c>
      <c r="B74" s="58" t="s">
        <v>157</v>
      </c>
      <c r="C74" s="15">
        <v>15</v>
      </c>
      <c r="D74" s="15" t="s">
        <v>14</v>
      </c>
      <c r="E74" s="16">
        <v>72</v>
      </c>
      <c r="F74" s="16">
        <v>132</v>
      </c>
      <c r="G74" s="10">
        <f t="shared" si="14"/>
        <v>204</v>
      </c>
      <c r="H74" s="9">
        <f t="shared" si="16"/>
        <v>10</v>
      </c>
      <c r="I74" s="17"/>
      <c r="J74" s="17"/>
      <c r="K74" s="12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" customHeight="1" thickBot="1" x14ac:dyDescent="0.25">
      <c r="A75" s="18"/>
      <c r="B75" s="19" t="s">
        <v>90</v>
      </c>
      <c r="C75" s="20">
        <v>15</v>
      </c>
      <c r="D75" s="20" t="s">
        <v>16</v>
      </c>
      <c r="E75" s="9">
        <v>68</v>
      </c>
      <c r="F75" s="9">
        <v>102</v>
      </c>
      <c r="G75" s="10">
        <f t="shared" si="14"/>
        <v>170</v>
      </c>
      <c r="H75" s="9">
        <f t="shared" si="16"/>
        <v>40</v>
      </c>
      <c r="I75" s="17"/>
      <c r="J75" s="17"/>
      <c r="K75" s="12"/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thickBot="1" x14ac:dyDescent="0.25">
      <c r="A76" s="21"/>
      <c r="B76" s="22" t="s">
        <v>91</v>
      </c>
      <c r="C76" s="23">
        <v>15</v>
      </c>
      <c r="D76" s="23" t="s">
        <v>18</v>
      </c>
      <c r="E76" s="24">
        <v>40</v>
      </c>
      <c r="F76" s="24">
        <v>92</v>
      </c>
      <c r="G76" s="10">
        <f t="shared" si="14"/>
        <v>132</v>
      </c>
      <c r="H76" s="25">
        <f t="shared" si="16"/>
        <v>78</v>
      </c>
      <c r="I76" s="26"/>
      <c r="J76" s="26"/>
      <c r="K76" s="12"/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thickBot="1" x14ac:dyDescent="0.25">
      <c r="A77" s="28"/>
      <c r="B77" s="28"/>
      <c r="C77" s="28"/>
      <c r="D77" s="28"/>
      <c r="E77" s="32"/>
      <c r="F77" s="32"/>
      <c r="G77" s="10"/>
      <c r="H77" s="30"/>
      <c r="I77" s="29"/>
      <c r="J77" s="30"/>
      <c r="K77" s="12"/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" customHeight="1" thickBot="1" x14ac:dyDescent="0.25">
      <c r="A78" s="6" t="s">
        <v>92</v>
      </c>
      <c r="B78" s="7" t="s">
        <v>93</v>
      </c>
      <c r="C78" s="31">
        <v>16</v>
      </c>
      <c r="D78" s="31" t="s">
        <v>11</v>
      </c>
      <c r="E78" s="11">
        <v>68</v>
      </c>
      <c r="F78" s="11">
        <v>131</v>
      </c>
      <c r="G78" s="10">
        <f t="shared" si="14"/>
        <v>199</v>
      </c>
      <c r="H78" s="11">
        <f t="shared" ref="H78:H81" si="17">RANK(G78,$G$3:$G$166)</f>
        <v>14</v>
      </c>
      <c r="I78" s="11">
        <f>SUM(G78:G81)</f>
        <v>707</v>
      </c>
      <c r="J78" s="11">
        <f>RANK(I78,$I$3:$I$166)</f>
        <v>8</v>
      </c>
      <c r="K78" s="12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" customHeight="1" thickBot="1" x14ac:dyDescent="0.25">
      <c r="A79" s="13" t="s">
        <v>94</v>
      </c>
      <c r="B79" s="14" t="s">
        <v>95</v>
      </c>
      <c r="C79" s="15">
        <v>16</v>
      </c>
      <c r="D79" s="15" t="s">
        <v>14</v>
      </c>
      <c r="E79" s="16">
        <v>52</v>
      </c>
      <c r="F79" s="16">
        <v>88</v>
      </c>
      <c r="G79" s="10">
        <f t="shared" si="14"/>
        <v>140</v>
      </c>
      <c r="H79" s="9">
        <f t="shared" si="17"/>
        <v>71</v>
      </c>
      <c r="I79" s="17"/>
      <c r="J79" s="17"/>
      <c r="K79" s="12"/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" customHeight="1" thickBot="1" x14ac:dyDescent="0.25">
      <c r="A80" s="18"/>
      <c r="B80" s="19" t="s">
        <v>96</v>
      </c>
      <c r="C80" s="20">
        <v>16</v>
      </c>
      <c r="D80" s="20" t="s">
        <v>16</v>
      </c>
      <c r="E80" s="9">
        <v>64</v>
      </c>
      <c r="F80" s="9">
        <v>129</v>
      </c>
      <c r="G80" s="10">
        <f t="shared" si="14"/>
        <v>193</v>
      </c>
      <c r="H80" s="9">
        <f t="shared" si="17"/>
        <v>18</v>
      </c>
      <c r="I80" s="17"/>
      <c r="J80" s="17"/>
      <c r="K80" s="12"/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thickBot="1" x14ac:dyDescent="0.25">
      <c r="A81" s="21"/>
      <c r="B81" s="22" t="s">
        <v>97</v>
      </c>
      <c r="C81" s="23">
        <v>16</v>
      </c>
      <c r="D81" s="23" t="s">
        <v>18</v>
      </c>
      <c r="E81" s="24">
        <v>56</v>
      </c>
      <c r="F81" s="24">
        <v>119</v>
      </c>
      <c r="G81" s="10">
        <f t="shared" si="14"/>
        <v>175</v>
      </c>
      <c r="H81" s="25">
        <f t="shared" si="17"/>
        <v>33</v>
      </c>
      <c r="I81" s="26"/>
      <c r="J81" s="26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thickBot="1" x14ac:dyDescent="0.25">
      <c r="A82" s="28"/>
      <c r="B82" s="28"/>
      <c r="C82" s="28"/>
      <c r="D82" s="28"/>
      <c r="E82" s="32"/>
      <c r="F82" s="32"/>
      <c r="G82" s="10"/>
      <c r="H82" s="30"/>
      <c r="I82" s="30"/>
      <c r="J82" s="3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" customHeight="1" thickBot="1" x14ac:dyDescent="0.25">
      <c r="A83" s="7" t="s">
        <v>98</v>
      </c>
      <c r="B83" s="7"/>
      <c r="C83" s="31">
        <v>17</v>
      </c>
      <c r="D83" s="31" t="s">
        <v>11</v>
      </c>
      <c r="E83" s="11"/>
      <c r="F83" s="11"/>
      <c r="G83" s="10">
        <f t="shared" si="14"/>
        <v>0</v>
      </c>
      <c r="H83" s="11">
        <f t="shared" ref="H83:H86" si="18">RANK(G83,$G$3:$G$166)</f>
        <v>102</v>
      </c>
      <c r="I83" s="11">
        <f>SUM(G83:G86)</f>
        <v>486</v>
      </c>
      <c r="J83" s="11">
        <f>RANK(I83,$I$3:$I$166)</f>
        <v>23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" customHeight="1" thickBot="1" x14ac:dyDescent="0.25">
      <c r="A84" s="14" t="s">
        <v>99</v>
      </c>
      <c r="B84" s="14" t="s">
        <v>100</v>
      </c>
      <c r="C84" s="15">
        <v>17</v>
      </c>
      <c r="D84" s="15" t="s">
        <v>14</v>
      </c>
      <c r="E84" s="16">
        <v>64</v>
      </c>
      <c r="F84" s="16">
        <v>127</v>
      </c>
      <c r="G84" s="10">
        <f t="shared" si="14"/>
        <v>191</v>
      </c>
      <c r="H84" s="9">
        <f t="shared" si="18"/>
        <v>20</v>
      </c>
      <c r="I84" s="17"/>
      <c r="J84" s="1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" customHeight="1" thickBot="1" x14ac:dyDescent="0.25">
      <c r="A85" s="20"/>
      <c r="B85" s="19" t="s">
        <v>101</v>
      </c>
      <c r="C85" s="20">
        <v>17</v>
      </c>
      <c r="D85" s="20" t="s">
        <v>16</v>
      </c>
      <c r="E85" s="9">
        <v>68</v>
      </c>
      <c r="F85" s="9">
        <v>119</v>
      </c>
      <c r="G85" s="10">
        <f t="shared" si="14"/>
        <v>187</v>
      </c>
      <c r="H85" s="9">
        <f t="shared" si="18"/>
        <v>22</v>
      </c>
      <c r="I85" s="17"/>
      <c r="J85" s="1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thickBot="1" x14ac:dyDescent="0.25">
      <c r="A86" s="23"/>
      <c r="B86" s="60" t="s">
        <v>158</v>
      </c>
      <c r="C86" s="23">
        <v>17</v>
      </c>
      <c r="D86" s="23" t="s">
        <v>18</v>
      </c>
      <c r="E86" s="24">
        <v>44</v>
      </c>
      <c r="F86" s="24">
        <v>64</v>
      </c>
      <c r="G86" s="10">
        <f t="shared" si="14"/>
        <v>108</v>
      </c>
      <c r="H86" s="25">
        <f t="shared" si="18"/>
        <v>91</v>
      </c>
      <c r="I86" s="26"/>
      <c r="J86" s="26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thickBot="1" x14ac:dyDescent="0.25">
      <c r="A87" s="28"/>
      <c r="B87" s="28"/>
      <c r="C87" s="28"/>
      <c r="D87" s="28"/>
      <c r="E87" s="32"/>
      <c r="F87" s="32"/>
      <c r="G87" s="10"/>
      <c r="H87" s="30"/>
      <c r="I87" s="29"/>
      <c r="J87" s="3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" customHeight="1" thickBot="1" x14ac:dyDescent="0.25">
      <c r="A88" s="6" t="s">
        <v>102</v>
      </c>
      <c r="B88" s="7" t="s">
        <v>103</v>
      </c>
      <c r="C88" s="31">
        <v>18</v>
      </c>
      <c r="D88" s="31" t="s">
        <v>11</v>
      </c>
      <c r="E88" s="11">
        <v>44</v>
      </c>
      <c r="F88" s="11">
        <v>111</v>
      </c>
      <c r="G88" s="10">
        <f t="shared" si="14"/>
        <v>155</v>
      </c>
      <c r="H88" s="11">
        <f t="shared" ref="H88:H91" si="19">RANK(G88,$G$3:$G$166)</f>
        <v>60</v>
      </c>
      <c r="I88" s="11">
        <f>SUM(G88:G91)</f>
        <v>482</v>
      </c>
      <c r="J88" s="11">
        <f>RANK(I88,$I$3:$I$166)</f>
        <v>24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" customHeight="1" thickBot="1" x14ac:dyDescent="0.25">
      <c r="A89" s="13" t="s">
        <v>104</v>
      </c>
      <c r="B89" s="14" t="s">
        <v>105</v>
      </c>
      <c r="C89" s="15">
        <v>18</v>
      </c>
      <c r="D89" s="15" t="s">
        <v>14</v>
      </c>
      <c r="E89" s="16">
        <v>80</v>
      </c>
      <c r="F89" s="16">
        <v>124</v>
      </c>
      <c r="G89" s="10">
        <f t="shared" si="14"/>
        <v>204</v>
      </c>
      <c r="H89" s="9">
        <f t="shared" si="19"/>
        <v>10</v>
      </c>
      <c r="I89" s="17"/>
      <c r="J89" s="17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" customHeight="1" thickBot="1" x14ac:dyDescent="0.25">
      <c r="A90" s="18"/>
      <c r="B90" s="59" t="s">
        <v>159</v>
      </c>
      <c r="C90" s="20">
        <v>18</v>
      </c>
      <c r="D90" s="20" t="s">
        <v>16</v>
      </c>
      <c r="E90" s="9">
        <v>32</v>
      </c>
      <c r="F90" s="9">
        <v>91</v>
      </c>
      <c r="G90" s="10">
        <f t="shared" si="14"/>
        <v>123</v>
      </c>
      <c r="H90" s="9">
        <f t="shared" si="19"/>
        <v>84</v>
      </c>
      <c r="I90" s="17"/>
      <c r="J90" s="17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thickBot="1" x14ac:dyDescent="0.25">
      <c r="A91" s="21"/>
      <c r="B91" s="22"/>
      <c r="C91" s="23">
        <v>18</v>
      </c>
      <c r="D91" s="23" t="s">
        <v>18</v>
      </c>
      <c r="E91" s="24"/>
      <c r="F91" s="24"/>
      <c r="G91" s="10">
        <f t="shared" si="14"/>
        <v>0</v>
      </c>
      <c r="H91" s="25">
        <f t="shared" si="19"/>
        <v>102</v>
      </c>
      <c r="I91" s="26"/>
      <c r="J91" s="26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thickBot="1" x14ac:dyDescent="0.25">
      <c r="C92" s="29"/>
      <c r="D92" s="29"/>
      <c r="E92" s="29"/>
      <c r="F92" s="29"/>
      <c r="G92" s="10"/>
      <c r="H92" s="30"/>
      <c r="I92" s="33"/>
      <c r="J92" s="3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" customHeight="1" thickBot="1" x14ac:dyDescent="0.25">
      <c r="A93" s="38" t="s">
        <v>106</v>
      </c>
      <c r="B93" s="39" t="s">
        <v>107</v>
      </c>
      <c r="C93" s="31">
        <v>19</v>
      </c>
      <c r="D93" s="31" t="s">
        <v>11</v>
      </c>
      <c r="E93" s="11">
        <v>28</v>
      </c>
      <c r="F93" s="11">
        <v>48</v>
      </c>
      <c r="G93" s="10">
        <f t="shared" si="14"/>
        <v>76</v>
      </c>
      <c r="H93" s="11">
        <f t="shared" ref="H93:H96" si="20">RANK(G93,$G$3:$G$166)</f>
        <v>99</v>
      </c>
      <c r="I93" s="11">
        <f>SUM(G93:G96)</f>
        <v>531</v>
      </c>
      <c r="J93" s="11">
        <f>RANK(I93,$I$3:$I$166)</f>
        <v>19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" customHeight="1" thickBot="1" x14ac:dyDescent="0.25">
      <c r="A94" s="14" t="s">
        <v>108</v>
      </c>
      <c r="B94" s="14" t="s">
        <v>109</v>
      </c>
      <c r="C94" s="15">
        <v>19</v>
      </c>
      <c r="D94" s="15" t="s">
        <v>14</v>
      </c>
      <c r="E94" s="16">
        <v>56</v>
      </c>
      <c r="F94" s="16">
        <v>110</v>
      </c>
      <c r="G94" s="10">
        <f t="shared" si="14"/>
        <v>166</v>
      </c>
      <c r="H94" s="9">
        <f t="shared" si="20"/>
        <v>43</v>
      </c>
      <c r="I94" s="17"/>
      <c r="J94" s="17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" customHeight="1" thickBot="1" x14ac:dyDescent="0.25">
      <c r="A95" s="40"/>
      <c r="B95" s="59" t="s">
        <v>160</v>
      </c>
      <c r="C95" s="20">
        <v>19</v>
      </c>
      <c r="D95" s="20" t="s">
        <v>16</v>
      </c>
      <c r="E95" s="9">
        <v>44</v>
      </c>
      <c r="F95" s="9">
        <v>106</v>
      </c>
      <c r="G95" s="10">
        <f t="shared" si="14"/>
        <v>150</v>
      </c>
      <c r="H95" s="9">
        <f t="shared" si="20"/>
        <v>64</v>
      </c>
      <c r="I95" s="17"/>
      <c r="J95" s="17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thickBot="1" x14ac:dyDescent="0.25">
      <c r="A96" s="23"/>
      <c r="B96" s="22" t="s">
        <v>110</v>
      </c>
      <c r="C96" s="23">
        <v>19</v>
      </c>
      <c r="D96" s="23" t="s">
        <v>18</v>
      </c>
      <c r="E96" s="24">
        <v>56</v>
      </c>
      <c r="F96" s="24">
        <v>83</v>
      </c>
      <c r="G96" s="10">
        <f t="shared" si="14"/>
        <v>139</v>
      </c>
      <c r="H96" s="25">
        <f t="shared" si="20"/>
        <v>73</v>
      </c>
      <c r="I96" s="26"/>
      <c r="J96" s="26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thickBot="1" x14ac:dyDescent="0.25">
      <c r="A97" s="28"/>
      <c r="B97" s="28"/>
      <c r="C97" s="29"/>
      <c r="D97" s="29"/>
      <c r="E97" s="29"/>
      <c r="F97" s="29"/>
      <c r="G97" s="10"/>
      <c r="H97" s="30"/>
      <c r="I97" s="29"/>
      <c r="J97" s="30"/>
      <c r="K97" s="12"/>
      <c r="L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" customHeight="1" thickBot="1" x14ac:dyDescent="0.25">
      <c r="A98" s="7" t="s">
        <v>111</v>
      </c>
      <c r="B98" s="7" t="s">
        <v>112</v>
      </c>
      <c r="C98" s="31">
        <v>20</v>
      </c>
      <c r="D98" s="31" t="s">
        <v>11</v>
      </c>
      <c r="E98" s="11">
        <v>28</v>
      </c>
      <c r="F98" s="11">
        <v>96</v>
      </c>
      <c r="G98" s="10">
        <f t="shared" si="14"/>
        <v>124</v>
      </c>
      <c r="H98" s="11">
        <f t="shared" ref="H98:H101" si="21">RANK(G98,$G$3:$G$166)</f>
        <v>83</v>
      </c>
      <c r="I98" s="11">
        <f>SUM(G98:G101)</f>
        <v>577</v>
      </c>
      <c r="J98" s="11">
        <f>RANK(I98,$I$3:$I$166)</f>
        <v>17</v>
      </c>
      <c r="K98" s="12"/>
      <c r="L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" customHeight="1" thickBot="1" x14ac:dyDescent="0.25">
      <c r="A99" s="14" t="s">
        <v>113</v>
      </c>
      <c r="B99" s="58" t="s">
        <v>161</v>
      </c>
      <c r="C99" s="15">
        <v>20</v>
      </c>
      <c r="D99" s="15" t="s">
        <v>14</v>
      </c>
      <c r="E99" s="16">
        <v>48</v>
      </c>
      <c r="F99" s="16">
        <v>93</v>
      </c>
      <c r="G99" s="10">
        <f t="shared" si="14"/>
        <v>141</v>
      </c>
      <c r="H99" s="9">
        <f t="shared" si="21"/>
        <v>69</v>
      </c>
      <c r="I99" s="17"/>
      <c r="J99" s="17"/>
      <c r="K99" s="12"/>
      <c r="L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" customHeight="1" thickBot="1" x14ac:dyDescent="0.25">
      <c r="A100" s="20"/>
      <c r="B100" s="19" t="s">
        <v>114</v>
      </c>
      <c r="C100" s="20">
        <v>20</v>
      </c>
      <c r="D100" s="20" t="s">
        <v>16</v>
      </c>
      <c r="E100" s="9">
        <v>40</v>
      </c>
      <c r="F100" s="9">
        <v>76</v>
      </c>
      <c r="G100" s="10">
        <f t="shared" si="14"/>
        <v>116</v>
      </c>
      <c r="H100" s="9">
        <f t="shared" si="21"/>
        <v>85</v>
      </c>
      <c r="I100" s="17"/>
      <c r="J100" s="17"/>
      <c r="K100" s="12"/>
      <c r="L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thickBot="1" x14ac:dyDescent="0.25">
      <c r="A101" s="23"/>
      <c r="B101" s="22" t="s">
        <v>115</v>
      </c>
      <c r="C101" s="23">
        <v>20</v>
      </c>
      <c r="D101" s="23" t="s">
        <v>18</v>
      </c>
      <c r="E101" s="24">
        <v>68</v>
      </c>
      <c r="F101" s="24">
        <v>128</v>
      </c>
      <c r="G101" s="10">
        <f t="shared" si="14"/>
        <v>196</v>
      </c>
      <c r="H101" s="25">
        <f t="shared" si="21"/>
        <v>16</v>
      </c>
      <c r="I101" s="26"/>
      <c r="J101" s="26"/>
      <c r="K101" s="12"/>
      <c r="L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thickBot="1" x14ac:dyDescent="0.25">
      <c r="A102" s="28"/>
      <c r="B102" s="28"/>
      <c r="C102" s="29"/>
      <c r="D102" s="29"/>
      <c r="E102" s="29"/>
      <c r="F102" s="29"/>
      <c r="G102" s="10"/>
      <c r="H102" s="30"/>
      <c r="I102" s="29"/>
      <c r="J102" s="30"/>
      <c r="K102" s="12"/>
      <c r="L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" customHeight="1" thickBot="1" x14ac:dyDescent="0.25">
      <c r="A103" s="51" t="s">
        <v>116</v>
      </c>
      <c r="B103" s="7" t="s">
        <v>117</v>
      </c>
      <c r="C103" s="31">
        <v>21</v>
      </c>
      <c r="D103" s="31" t="s">
        <v>11</v>
      </c>
      <c r="E103" s="11">
        <v>60</v>
      </c>
      <c r="F103" s="11">
        <v>99</v>
      </c>
      <c r="G103" s="10">
        <f t="shared" si="14"/>
        <v>159</v>
      </c>
      <c r="H103" s="11">
        <f t="shared" ref="H103:H106" si="22">RANK(G103,$G$3:$G$166)</f>
        <v>54</v>
      </c>
      <c r="I103" s="11">
        <f>SUM(G103:G106)</f>
        <v>646</v>
      </c>
      <c r="J103" s="11">
        <f>RANK(I103,$I$3:$I$166)</f>
        <v>12</v>
      </c>
      <c r="K103" s="12"/>
      <c r="L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" customHeight="1" thickBot="1" x14ac:dyDescent="0.25">
      <c r="A104" s="13" t="s">
        <v>118</v>
      </c>
      <c r="B104" s="14" t="s">
        <v>119</v>
      </c>
      <c r="C104" s="15">
        <v>21</v>
      </c>
      <c r="D104" s="15" t="s">
        <v>14</v>
      </c>
      <c r="E104" s="16">
        <v>60</v>
      </c>
      <c r="F104" s="16">
        <v>91</v>
      </c>
      <c r="G104" s="10">
        <f t="shared" si="14"/>
        <v>151</v>
      </c>
      <c r="H104" s="11">
        <f t="shared" si="22"/>
        <v>62</v>
      </c>
      <c r="I104" s="17"/>
      <c r="J104" s="17"/>
      <c r="K104" s="12"/>
      <c r="L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" customHeight="1" thickBot="1" x14ac:dyDescent="0.25">
      <c r="A105" s="18"/>
      <c r="B105" s="47" t="s">
        <v>120</v>
      </c>
      <c r="C105" s="20">
        <v>21</v>
      </c>
      <c r="D105" s="20" t="s">
        <v>16</v>
      </c>
      <c r="E105" s="9">
        <v>56</v>
      </c>
      <c r="F105" s="9">
        <v>108</v>
      </c>
      <c r="G105" s="10">
        <f t="shared" si="14"/>
        <v>164</v>
      </c>
      <c r="H105" s="11">
        <f t="shared" si="22"/>
        <v>45</v>
      </c>
      <c r="I105" s="17"/>
      <c r="J105" s="17"/>
      <c r="K105" s="12"/>
      <c r="L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thickBot="1" x14ac:dyDescent="0.25">
      <c r="A106" s="21"/>
      <c r="B106" s="22" t="s">
        <v>121</v>
      </c>
      <c r="C106" s="23">
        <v>21</v>
      </c>
      <c r="D106" s="23" t="s">
        <v>18</v>
      </c>
      <c r="E106" s="24">
        <v>52</v>
      </c>
      <c r="F106" s="24">
        <v>120</v>
      </c>
      <c r="G106" s="10">
        <f t="shared" si="14"/>
        <v>172</v>
      </c>
      <c r="H106" s="25">
        <f t="shared" si="22"/>
        <v>36</v>
      </c>
      <c r="I106" s="26"/>
      <c r="J106" s="26"/>
      <c r="K106" s="12"/>
      <c r="L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thickBot="1" x14ac:dyDescent="0.25">
      <c r="A107" s="28"/>
      <c r="B107" s="28"/>
      <c r="C107" s="29"/>
      <c r="D107" s="29"/>
      <c r="E107" s="29"/>
      <c r="F107" s="29"/>
      <c r="G107" s="10"/>
      <c r="H107" s="30"/>
      <c r="I107" s="29"/>
      <c r="J107" s="30"/>
      <c r="K107" s="12"/>
      <c r="L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" customHeight="1" thickBot="1" x14ac:dyDescent="0.25">
      <c r="A108" s="7" t="s">
        <v>122</v>
      </c>
      <c r="B108" s="7" t="s">
        <v>123</v>
      </c>
      <c r="C108" s="31">
        <v>22</v>
      </c>
      <c r="D108" s="31" t="s">
        <v>11</v>
      </c>
      <c r="E108" s="11">
        <v>36</v>
      </c>
      <c r="F108" s="11">
        <v>67</v>
      </c>
      <c r="G108" s="10">
        <f t="shared" si="14"/>
        <v>103</v>
      </c>
      <c r="H108" s="11">
        <f t="shared" ref="H108:H111" si="23">RANK(G108,$G$3:$G$166)</f>
        <v>92</v>
      </c>
      <c r="I108" s="11">
        <f>SUM(G108:G111)</f>
        <v>593</v>
      </c>
      <c r="J108" s="11">
        <f>RANK(I108,$I$3:$I$166)</f>
        <v>14</v>
      </c>
      <c r="K108" s="12"/>
      <c r="L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" customHeight="1" thickBot="1" x14ac:dyDescent="0.25">
      <c r="A109" s="14" t="s">
        <v>124</v>
      </c>
      <c r="B109" s="14" t="s">
        <v>125</v>
      </c>
      <c r="C109" s="15">
        <v>22</v>
      </c>
      <c r="D109" s="15" t="s">
        <v>14</v>
      </c>
      <c r="E109" s="16">
        <v>56</v>
      </c>
      <c r="F109" s="16">
        <v>44</v>
      </c>
      <c r="G109" s="10">
        <f t="shared" si="14"/>
        <v>100</v>
      </c>
      <c r="H109" s="11">
        <f t="shared" si="23"/>
        <v>95</v>
      </c>
      <c r="I109" s="17"/>
      <c r="J109" s="17"/>
      <c r="K109" s="12"/>
      <c r="L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" customHeight="1" thickBot="1" x14ac:dyDescent="0.25">
      <c r="A110" s="20"/>
      <c r="B110" s="19" t="s">
        <v>126</v>
      </c>
      <c r="C110" s="20">
        <v>22</v>
      </c>
      <c r="D110" s="20" t="s">
        <v>16</v>
      </c>
      <c r="E110" s="9">
        <v>68</v>
      </c>
      <c r="F110" s="9">
        <v>164</v>
      </c>
      <c r="G110" s="10">
        <f t="shared" si="14"/>
        <v>232</v>
      </c>
      <c r="H110" s="11">
        <f t="shared" si="23"/>
        <v>3</v>
      </c>
      <c r="I110" s="17"/>
      <c r="J110" s="17"/>
      <c r="K110" s="12"/>
      <c r="L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thickBot="1" x14ac:dyDescent="0.25">
      <c r="A111" s="23"/>
      <c r="B111" s="22" t="s">
        <v>127</v>
      </c>
      <c r="C111" s="23">
        <v>22</v>
      </c>
      <c r="D111" s="23" t="s">
        <v>18</v>
      </c>
      <c r="E111" s="24">
        <v>52</v>
      </c>
      <c r="F111" s="24">
        <v>106</v>
      </c>
      <c r="G111" s="10">
        <f t="shared" si="14"/>
        <v>158</v>
      </c>
      <c r="H111" s="25">
        <f t="shared" si="23"/>
        <v>55</v>
      </c>
      <c r="I111" s="26"/>
      <c r="J111" s="26"/>
      <c r="K111" s="12"/>
      <c r="L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thickBot="1" x14ac:dyDescent="0.25">
      <c r="A112" s="28"/>
      <c r="B112" s="28"/>
      <c r="C112" s="29"/>
      <c r="D112" s="29"/>
      <c r="E112" s="29"/>
      <c r="F112" s="29"/>
      <c r="G112" s="10"/>
      <c r="H112" s="30"/>
      <c r="I112" s="29"/>
      <c r="J112" s="30"/>
      <c r="K112" s="12"/>
      <c r="L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" customHeight="1" thickBot="1" x14ac:dyDescent="0.25">
      <c r="A113" s="6" t="s">
        <v>128</v>
      </c>
      <c r="B113" s="7" t="s">
        <v>129</v>
      </c>
      <c r="C113" s="31">
        <v>23</v>
      </c>
      <c r="D113" s="31" t="s">
        <v>11</v>
      </c>
      <c r="E113" s="11">
        <v>68</v>
      </c>
      <c r="F113" s="11">
        <v>114</v>
      </c>
      <c r="G113" s="10">
        <f t="shared" si="14"/>
        <v>182</v>
      </c>
      <c r="H113" s="11">
        <f t="shared" ref="H113:H116" si="24">RANK(G113,$G$3:$G$166)</f>
        <v>27</v>
      </c>
      <c r="I113" s="11">
        <f>SUM(G113:G116)</f>
        <v>669</v>
      </c>
      <c r="J113" s="11">
        <f>RANK(I113,$I$3:$I$166)</f>
        <v>9</v>
      </c>
      <c r="K113" s="12"/>
      <c r="L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" customHeight="1" thickBot="1" x14ac:dyDescent="0.25">
      <c r="A114" s="13" t="s">
        <v>130</v>
      </c>
      <c r="B114" s="14" t="s">
        <v>131</v>
      </c>
      <c r="C114" s="15">
        <v>23</v>
      </c>
      <c r="D114" s="15" t="s">
        <v>14</v>
      </c>
      <c r="E114" s="16">
        <v>72</v>
      </c>
      <c r="F114" s="16">
        <v>85</v>
      </c>
      <c r="G114" s="10">
        <f t="shared" si="14"/>
        <v>157</v>
      </c>
      <c r="H114" s="11">
        <f t="shared" si="24"/>
        <v>58</v>
      </c>
      <c r="I114" s="17"/>
      <c r="J114" s="17"/>
      <c r="K114" s="12"/>
      <c r="L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" customHeight="1" thickBot="1" x14ac:dyDescent="0.25">
      <c r="A115" s="18"/>
      <c r="B115" s="59" t="s">
        <v>162</v>
      </c>
      <c r="C115" s="20">
        <v>23</v>
      </c>
      <c r="D115" s="20" t="s">
        <v>16</v>
      </c>
      <c r="E115" s="9">
        <v>76</v>
      </c>
      <c r="F115" s="9">
        <v>84</v>
      </c>
      <c r="G115" s="10">
        <f t="shared" si="14"/>
        <v>160</v>
      </c>
      <c r="H115" s="11">
        <f t="shared" si="24"/>
        <v>51</v>
      </c>
      <c r="I115" s="17"/>
      <c r="J115" s="17"/>
      <c r="K115" s="12"/>
      <c r="L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thickBot="1" x14ac:dyDescent="0.25">
      <c r="A116" s="21"/>
      <c r="B116" s="60" t="s">
        <v>163</v>
      </c>
      <c r="C116" s="23">
        <v>23</v>
      </c>
      <c r="D116" s="23" t="s">
        <v>18</v>
      </c>
      <c r="E116" s="24">
        <v>56</v>
      </c>
      <c r="F116" s="24">
        <v>114</v>
      </c>
      <c r="G116" s="10">
        <f t="shared" si="14"/>
        <v>170</v>
      </c>
      <c r="H116" s="25">
        <f t="shared" si="24"/>
        <v>40</v>
      </c>
      <c r="I116" s="26"/>
      <c r="J116" s="26"/>
      <c r="K116" s="12"/>
      <c r="L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thickBot="1" x14ac:dyDescent="0.25">
      <c r="A117" s="41"/>
      <c r="B117" s="41"/>
      <c r="C117" s="29"/>
      <c r="D117" s="29"/>
      <c r="E117" s="29"/>
      <c r="F117" s="29"/>
      <c r="G117" s="10"/>
      <c r="H117" s="30"/>
      <c r="I117" s="30"/>
      <c r="J117" s="30"/>
      <c r="K117" s="12"/>
      <c r="L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" customHeight="1" thickBot="1" x14ac:dyDescent="0.25">
      <c r="A118" s="6" t="s">
        <v>132</v>
      </c>
      <c r="B118" s="61" t="s">
        <v>164</v>
      </c>
      <c r="C118" s="8">
        <v>24</v>
      </c>
      <c r="D118" s="8" t="s">
        <v>11</v>
      </c>
      <c r="E118" s="10">
        <v>44</v>
      </c>
      <c r="F118" s="11">
        <v>50</v>
      </c>
      <c r="G118" s="10">
        <f t="shared" si="14"/>
        <v>94</v>
      </c>
      <c r="H118" s="11">
        <f t="shared" ref="H118:H121" si="25">RANK(G118,$G$3:$G$166)</f>
        <v>96</v>
      </c>
      <c r="I118" s="11">
        <f>SUM(G118:G121)</f>
        <v>489</v>
      </c>
      <c r="J118" s="11">
        <f>RANK(I118,$I$3:$I$166)</f>
        <v>22</v>
      </c>
      <c r="K118" s="12"/>
      <c r="L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" customHeight="1" thickBot="1" x14ac:dyDescent="0.25">
      <c r="A119" s="13" t="s">
        <v>133</v>
      </c>
      <c r="B119" s="14" t="s">
        <v>134</v>
      </c>
      <c r="C119" s="15">
        <v>24</v>
      </c>
      <c r="D119" s="15" t="s">
        <v>14</v>
      </c>
      <c r="E119" s="16">
        <v>52</v>
      </c>
      <c r="F119" s="16">
        <v>73</v>
      </c>
      <c r="G119" s="10">
        <f t="shared" si="14"/>
        <v>125</v>
      </c>
      <c r="H119" s="11">
        <f t="shared" si="25"/>
        <v>82</v>
      </c>
      <c r="I119" s="17"/>
      <c r="J119" s="17"/>
      <c r="K119" s="12"/>
      <c r="L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" customHeight="1" thickBot="1" x14ac:dyDescent="0.25">
      <c r="A120" s="18"/>
      <c r="B120" s="19" t="s">
        <v>135</v>
      </c>
      <c r="C120" s="20">
        <v>24</v>
      </c>
      <c r="D120" s="20" t="s">
        <v>16</v>
      </c>
      <c r="E120" s="9">
        <v>56</v>
      </c>
      <c r="F120" s="9">
        <v>105</v>
      </c>
      <c r="G120" s="10">
        <f t="shared" si="14"/>
        <v>161</v>
      </c>
      <c r="H120" s="11">
        <f t="shared" si="25"/>
        <v>48</v>
      </c>
      <c r="I120" s="17"/>
      <c r="J120" s="17"/>
      <c r="K120" s="12"/>
      <c r="L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thickBot="1" x14ac:dyDescent="0.25">
      <c r="A121" s="21"/>
      <c r="B121" s="60" t="s">
        <v>165</v>
      </c>
      <c r="C121" s="23">
        <v>24</v>
      </c>
      <c r="D121" s="23" t="s">
        <v>18</v>
      </c>
      <c r="E121" s="24">
        <v>28</v>
      </c>
      <c r="F121" s="24">
        <v>81</v>
      </c>
      <c r="G121" s="10">
        <f t="shared" si="14"/>
        <v>109</v>
      </c>
      <c r="H121" s="25">
        <f t="shared" si="25"/>
        <v>90</v>
      </c>
      <c r="I121" s="26"/>
      <c r="J121" s="26"/>
      <c r="K121" s="12"/>
      <c r="L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thickBot="1" x14ac:dyDescent="0.25">
      <c r="A122" s="28"/>
      <c r="B122" s="28"/>
      <c r="C122" s="12"/>
      <c r="D122" s="12"/>
      <c r="E122" s="12"/>
      <c r="F122" s="52"/>
      <c r="G122" s="10"/>
      <c r="H122" s="30"/>
      <c r="I122" s="52"/>
      <c r="J122" s="52"/>
      <c r="K122" s="12"/>
      <c r="L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" customHeight="1" thickBot="1" x14ac:dyDescent="0.25">
      <c r="A123" s="6" t="s">
        <v>136</v>
      </c>
      <c r="B123" s="7" t="s">
        <v>137</v>
      </c>
      <c r="C123" s="8">
        <v>25</v>
      </c>
      <c r="D123" s="8" t="s">
        <v>11</v>
      </c>
      <c r="E123" s="10">
        <v>44</v>
      </c>
      <c r="F123" s="11">
        <v>132</v>
      </c>
      <c r="G123" s="10">
        <f t="shared" si="14"/>
        <v>176</v>
      </c>
      <c r="H123" s="11">
        <f t="shared" ref="H123:H126" si="26">RANK(G123,$G$3:$G$166)</f>
        <v>31</v>
      </c>
      <c r="I123" s="11">
        <f>SUM(G123:G126)</f>
        <v>717</v>
      </c>
      <c r="J123" s="11">
        <f>RANK(I123,$I$3:$I$166)</f>
        <v>6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" customHeight="1" thickBot="1" x14ac:dyDescent="0.25">
      <c r="A124" s="13" t="s">
        <v>138</v>
      </c>
      <c r="B124" s="14" t="s">
        <v>139</v>
      </c>
      <c r="C124" s="15">
        <v>25</v>
      </c>
      <c r="D124" s="15" t="s">
        <v>14</v>
      </c>
      <c r="E124" s="16">
        <v>64</v>
      </c>
      <c r="F124" s="16">
        <v>141</v>
      </c>
      <c r="G124" s="10">
        <f t="shared" si="14"/>
        <v>205</v>
      </c>
      <c r="H124" s="11">
        <f t="shared" si="26"/>
        <v>9</v>
      </c>
      <c r="I124" s="17"/>
      <c r="J124" s="17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" customHeight="1" thickBot="1" x14ac:dyDescent="0.25">
      <c r="A125" s="18"/>
      <c r="B125" s="19" t="s">
        <v>140</v>
      </c>
      <c r="C125" s="20">
        <v>25</v>
      </c>
      <c r="D125" s="20" t="s">
        <v>16</v>
      </c>
      <c r="E125" s="9">
        <v>64</v>
      </c>
      <c r="F125" s="9">
        <v>112</v>
      </c>
      <c r="G125" s="10">
        <f t="shared" si="14"/>
        <v>176</v>
      </c>
      <c r="H125" s="11">
        <f t="shared" si="26"/>
        <v>31</v>
      </c>
      <c r="I125" s="17"/>
      <c r="J125" s="17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thickBot="1" x14ac:dyDescent="0.25">
      <c r="A126" s="21"/>
      <c r="B126" s="22" t="s">
        <v>141</v>
      </c>
      <c r="C126" s="23">
        <v>25</v>
      </c>
      <c r="D126" s="23" t="s">
        <v>18</v>
      </c>
      <c r="E126" s="24">
        <v>48</v>
      </c>
      <c r="F126" s="24">
        <v>112</v>
      </c>
      <c r="G126" s="10">
        <f t="shared" si="14"/>
        <v>160</v>
      </c>
      <c r="H126" s="25">
        <f t="shared" si="26"/>
        <v>51</v>
      </c>
      <c r="I126" s="26"/>
      <c r="J126" s="26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thickBot="1" x14ac:dyDescent="0.25">
      <c r="A127" s="28"/>
      <c r="B127" s="28"/>
      <c r="C127" s="12"/>
      <c r="D127" s="12"/>
      <c r="E127" s="12"/>
      <c r="F127" s="52"/>
      <c r="G127" s="10"/>
      <c r="H127" s="30"/>
      <c r="I127" s="52"/>
      <c r="J127" s="5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" customHeight="1" thickBot="1" x14ac:dyDescent="0.25">
      <c r="A128" s="53" t="s">
        <v>142</v>
      </c>
      <c r="B128" s="53" t="s">
        <v>143</v>
      </c>
      <c r="C128" s="8">
        <v>26</v>
      </c>
      <c r="D128" s="8" t="s">
        <v>11</v>
      </c>
      <c r="E128" s="10">
        <v>72</v>
      </c>
      <c r="F128" s="11">
        <v>137</v>
      </c>
      <c r="G128" s="10">
        <f t="shared" si="14"/>
        <v>209</v>
      </c>
      <c r="H128" s="11">
        <f t="shared" ref="H128:H131" si="27">RANK(G128,$G$3:$G$166)</f>
        <v>6</v>
      </c>
      <c r="I128" s="11">
        <f>SUM(G128:G131)</f>
        <v>773</v>
      </c>
      <c r="J128" s="11">
        <f>RANK(I128,$I$3:$I$166)</f>
        <v>2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" customHeight="1" thickBot="1" x14ac:dyDescent="0.25">
      <c r="A129" s="54" t="s">
        <v>144</v>
      </c>
      <c r="B129" s="54" t="s">
        <v>145</v>
      </c>
      <c r="C129" s="15">
        <v>26</v>
      </c>
      <c r="D129" s="15" t="s">
        <v>14</v>
      </c>
      <c r="E129" s="16">
        <v>68</v>
      </c>
      <c r="F129" s="16">
        <v>107</v>
      </c>
      <c r="G129" s="10">
        <f t="shared" si="14"/>
        <v>175</v>
      </c>
      <c r="H129" s="11">
        <f t="shared" si="27"/>
        <v>33</v>
      </c>
      <c r="I129" s="17"/>
      <c r="J129" s="17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" customHeight="1" thickBot="1" x14ac:dyDescent="0.25">
      <c r="A130" s="15"/>
      <c r="B130" s="14" t="s">
        <v>146</v>
      </c>
      <c r="C130" s="20">
        <v>26</v>
      </c>
      <c r="D130" s="20" t="s">
        <v>16</v>
      </c>
      <c r="E130" s="9">
        <v>52</v>
      </c>
      <c r="F130" s="9">
        <v>151</v>
      </c>
      <c r="G130" s="10">
        <f t="shared" si="14"/>
        <v>203</v>
      </c>
      <c r="H130" s="11">
        <f t="shared" si="27"/>
        <v>13</v>
      </c>
      <c r="I130" s="17"/>
      <c r="J130" s="17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thickBot="1" x14ac:dyDescent="0.25">
      <c r="A131" s="48"/>
      <c r="B131" s="55" t="s">
        <v>147</v>
      </c>
      <c r="C131" s="23">
        <v>26</v>
      </c>
      <c r="D131" s="23" t="s">
        <v>18</v>
      </c>
      <c r="E131" s="24">
        <v>64</v>
      </c>
      <c r="F131" s="24">
        <v>122</v>
      </c>
      <c r="G131" s="10">
        <f t="shared" si="14"/>
        <v>186</v>
      </c>
      <c r="H131" s="25">
        <f t="shared" si="27"/>
        <v>23</v>
      </c>
      <c r="I131" s="26"/>
      <c r="J131" s="26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thickBot="1" x14ac:dyDescent="0.25">
      <c r="A132" s="12"/>
      <c r="B132" s="12"/>
      <c r="C132" s="12"/>
      <c r="D132" s="12"/>
      <c r="E132" s="12"/>
      <c r="F132" s="52"/>
      <c r="G132" s="30"/>
      <c r="H132" s="30"/>
      <c r="I132" s="52"/>
      <c r="J132" s="5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" customHeight="1" x14ac:dyDescent="0.2">
      <c r="A133" s="56"/>
      <c r="B133" s="8"/>
      <c r="C133" s="8">
        <v>27</v>
      </c>
      <c r="D133" s="8" t="s">
        <v>11</v>
      </c>
      <c r="E133" s="10"/>
      <c r="F133" s="11"/>
      <c r="G133" s="11"/>
      <c r="H133" s="11">
        <f t="shared" ref="H133:H136" si="28">RANK(G133,$G$3:$G$166)</f>
        <v>102</v>
      </c>
      <c r="I133" s="11">
        <f>SUM(G133:G136)-MIN(G133:G136)</f>
        <v>0</v>
      </c>
      <c r="J133" s="11">
        <f>RANK(I133,$I$3:$I$166)</f>
        <v>27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" customHeight="1" x14ac:dyDescent="0.2">
      <c r="A134" s="15"/>
      <c r="B134" s="15"/>
      <c r="C134" s="15">
        <v>27</v>
      </c>
      <c r="D134" s="15" t="s">
        <v>14</v>
      </c>
      <c r="E134" s="16"/>
      <c r="F134" s="16"/>
      <c r="G134" s="11"/>
      <c r="H134" s="11">
        <f t="shared" si="28"/>
        <v>102</v>
      </c>
      <c r="I134" s="17"/>
      <c r="J134" s="17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" customHeight="1" x14ac:dyDescent="0.2">
      <c r="A135" s="40"/>
      <c r="B135" s="20"/>
      <c r="C135" s="20">
        <v>27</v>
      </c>
      <c r="D135" s="20" t="s">
        <v>16</v>
      </c>
      <c r="E135" s="9"/>
      <c r="F135" s="9"/>
      <c r="G135" s="11"/>
      <c r="H135" s="11">
        <f t="shared" si="28"/>
        <v>102</v>
      </c>
      <c r="I135" s="17"/>
      <c r="J135" s="17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">
      <c r="A136" s="23"/>
      <c r="B136" s="23"/>
      <c r="C136" s="23">
        <v>27</v>
      </c>
      <c r="D136" s="23" t="s">
        <v>18</v>
      </c>
      <c r="E136" s="24"/>
      <c r="F136" s="24"/>
      <c r="G136" s="25"/>
      <c r="H136" s="25">
        <f t="shared" si="28"/>
        <v>102</v>
      </c>
      <c r="I136" s="26"/>
      <c r="J136" s="26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">
      <c r="A137" s="12"/>
      <c r="B137" s="12"/>
      <c r="C137" s="12"/>
      <c r="D137" s="12"/>
      <c r="E137" s="12"/>
      <c r="F137" s="52"/>
      <c r="G137" s="30"/>
      <c r="H137" s="30"/>
      <c r="I137" s="52"/>
      <c r="J137" s="5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" customHeight="1" x14ac:dyDescent="0.2">
      <c r="A138" s="56"/>
      <c r="B138" s="8"/>
      <c r="C138" s="8">
        <v>28</v>
      </c>
      <c r="D138" s="8" t="s">
        <v>11</v>
      </c>
      <c r="E138" s="10"/>
      <c r="F138" s="11"/>
      <c r="G138" s="11"/>
      <c r="H138" s="11">
        <f t="shared" ref="H138:H141" si="29">RANK(G138,$G$3:$G$166)</f>
        <v>102</v>
      </c>
      <c r="I138" s="11">
        <f>SUM(G138:G141)-MIN(G138:G141)</f>
        <v>0</v>
      </c>
      <c r="J138" s="11">
        <f>RANK(I138,$I$3:$I$166)</f>
        <v>27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" customHeight="1" x14ac:dyDescent="0.2">
      <c r="A139" s="15"/>
      <c r="B139" s="15"/>
      <c r="C139" s="15">
        <v>28</v>
      </c>
      <c r="D139" s="15" t="s">
        <v>14</v>
      </c>
      <c r="E139" s="16"/>
      <c r="F139" s="16"/>
      <c r="G139" s="11"/>
      <c r="H139" s="11">
        <f t="shared" si="29"/>
        <v>102</v>
      </c>
      <c r="I139" s="17"/>
      <c r="J139" s="17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" customHeight="1" x14ac:dyDescent="0.2">
      <c r="A140" s="40"/>
      <c r="B140" s="20"/>
      <c r="C140" s="20">
        <v>28</v>
      </c>
      <c r="D140" s="20" t="s">
        <v>16</v>
      </c>
      <c r="E140" s="9"/>
      <c r="F140" s="9"/>
      <c r="G140" s="11"/>
      <c r="H140" s="11">
        <f t="shared" si="29"/>
        <v>102</v>
      </c>
      <c r="I140" s="17"/>
      <c r="J140" s="17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">
      <c r="A141" s="23"/>
      <c r="B141" s="23"/>
      <c r="C141" s="23">
        <v>28</v>
      </c>
      <c r="D141" s="23" t="s">
        <v>18</v>
      </c>
      <c r="E141" s="24"/>
      <c r="F141" s="24"/>
      <c r="G141" s="25"/>
      <c r="H141" s="25">
        <f t="shared" si="29"/>
        <v>102</v>
      </c>
      <c r="I141" s="26"/>
      <c r="J141" s="26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">
      <c r="A142" s="12"/>
      <c r="B142" s="12"/>
      <c r="C142" s="12"/>
      <c r="D142" s="12"/>
      <c r="E142" s="12"/>
      <c r="F142" s="52"/>
      <c r="G142" s="30"/>
      <c r="H142" s="30"/>
      <c r="I142" s="52"/>
      <c r="J142" s="5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" customHeight="1" x14ac:dyDescent="0.2">
      <c r="A143" s="56"/>
      <c r="B143" s="8"/>
      <c r="C143" s="8">
        <v>29</v>
      </c>
      <c r="D143" s="8" t="s">
        <v>11</v>
      </c>
      <c r="E143" s="10"/>
      <c r="F143" s="11"/>
      <c r="G143" s="11"/>
      <c r="H143" s="11">
        <f t="shared" ref="H143:H146" si="30">RANK(G143,$G$3:$G$166)</f>
        <v>102</v>
      </c>
      <c r="I143" s="11">
        <f>SUM(G143:G146)-MIN(G143:G146)</f>
        <v>0</v>
      </c>
      <c r="J143" s="11">
        <f>RANK(I143,$I$3:$I$166)</f>
        <v>27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" customHeight="1" x14ac:dyDescent="0.2">
      <c r="A144" s="15"/>
      <c r="B144" s="15"/>
      <c r="C144" s="15">
        <v>29</v>
      </c>
      <c r="D144" s="15" t="s">
        <v>14</v>
      </c>
      <c r="E144" s="16"/>
      <c r="F144" s="16"/>
      <c r="G144" s="11"/>
      <c r="H144" s="11">
        <f t="shared" si="30"/>
        <v>102</v>
      </c>
      <c r="I144" s="17"/>
      <c r="J144" s="17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" customHeight="1" x14ac:dyDescent="0.2">
      <c r="A145" s="40"/>
      <c r="B145" s="20"/>
      <c r="C145" s="20">
        <v>29</v>
      </c>
      <c r="D145" s="20" t="s">
        <v>16</v>
      </c>
      <c r="E145" s="9"/>
      <c r="F145" s="9"/>
      <c r="G145" s="11"/>
      <c r="H145" s="11">
        <f t="shared" si="30"/>
        <v>102</v>
      </c>
      <c r="I145" s="17"/>
      <c r="J145" s="17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">
      <c r="A146" s="23"/>
      <c r="B146" s="23"/>
      <c r="C146" s="23">
        <v>29</v>
      </c>
      <c r="D146" s="23" t="s">
        <v>18</v>
      </c>
      <c r="E146" s="24"/>
      <c r="F146" s="24"/>
      <c r="G146" s="25"/>
      <c r="H146" s="25">
        <f t="shared" si="30"/>
        <v>102</v>
      </c>
      <c r="I146" s="26"/>
      <c r="J146" s="26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">
      <c r="A147" s="12"/>
      <c r="B147" s="12"/>
      <c r="C147" s="12"/>
      <c r="D147" s="12"/>
      <c r="E147" s="12"/>
      <c r="F147" s="52"/>
      <c r="G147" s="30"/>
      <c r="H147" s="30"/>
      <c r="I147" s="52"/>
      <c r="J147" s="5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" customHeight="1" x14ac:dyDescent="0.2">
      <c r="A148" s="56"/>
      <c r="B148" s="8"/>
      <c r="C148" s="8">
        <v>30</v>
      </c>
      <c r="D148" s="8" t="s">
        <v>11</v>
      </c>
      <c r="E148" s="10"/>
      <c r="F148" s="11"/>
      <c r="G148" s="11"/>
      <c r="H148" s="11">
        <f t="shared" ref="H148:H151" si="31">RANK(G148,$G$3:$G$166)</f>
        <v>102</v>
      </c>
      <c r="I148" s="11">
        <f>SUM(G148:G151)-MIN(G148:G151)</f>
        <v>0</v>
      </c>
      <c r="J148" s="11">
        <f>RANK(I148,$I$3:$I$166)</f>
        <v>27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" customHeight="1" x14ac:dyDescent="0.2">
      <c r="A149" s="15"/>
      <c r="B149" s="15"/>
      <c r="C149" s="15">
        <v>30</v>
      </c>
      <c r="D149" s="15" t="s">
        <v>14</v>
      </c>
      <c r="E149" s="16"/>
      <c r="F149" s="16"/>
      <c r="G149" s="11"/>
      <c r="H149" s="11">
        <f t="shared" si="31"/>
        <v>102</v>
      </c>
      <c r="I149" s="17"/>
      <c r="J149" s="17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" customHeight="1" x14ac:dyDescent="0.2">
      <c r="A150" s="40"/>
      <c r="B150" s="20"/>
      <c r="C150" s="20">
        <v>30</v>
      </c>
      <c r="D150" s="20" t="s">
        <v>16</v>
      </c>
      <c r="E150" s="9"/>
      <c r="F150" s="9"/>
      <c r="G150" s="11"/>
      <c r="H150" s="11">
        <f t="shared" si="31"/>
        <v>102</v>
      </c>
      <c r="I150" s="17"/>
      <c r="J150" s="17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">
      <c r="A151" s="23"/>
      <c r="B151" s="23"/>
      <c r="C151" s="23">
        <v>30</v>
      </c>
      <c r="D151" s="23" t="s">
        <v>18</v>
      </c>
      <c r="E151" s="24"/>
      <c r="F151" s="24"/>
      <c r="G151" s="25"/>
      <c r="H151" s="25">
        <f t="shared" si="31"/>
        <v>102</v>
      </c>
      <c r="I151" s="26"/>
      <c r="J151" s="26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">
      <c r="A152" s="12"/>
      <c r="B152" s="12"/>
      <c r="C152" s="12"/>
      <c r="D152" s="12"/>
      <c r="E152" s="12"/>
      <c r="F152" s="52"/>
      <c r="G152" s="30"/>
      <c r="H152" s="30"/>
      <c r="I152" s="52"/>
      <c r="J152" s="5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" customHeight="1" x14ac:dyDescent="0.2">
      <c r="A153" s="56"/>
      <c r="B153" s="8"/>
      <c r="C153" s="8">
        <v>31</v>
      </c>
      <c r="D153" s="8" t="s">
        <v>11</v>
      </c>
      <c r="E153" s="10"/>
      <c r="F153" s="11"/>
      <c r="G153" s="11"/>
      <c r="H153" s="11">
        <f t="shared" ref="H153:H156" si="32">RANK(G153,$G$3:$G$166)</f>
        <v>102</v>
      </c>
      <c r="I153" s="11">
        <f>SUM(G153:G156)-MIN(G153:G156)</f>
        <v>0</v>
      </c>
      <c r="J153" s="11">
        <f>RANK(I153,$I$3:$I$166)</f>
        <v>27</v>
      </c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" customHeight="1" x14ac:dyDescent="0.2">
      <c r="A154" s="15"/>
      <c r="B154" s="15"/>
      <c r="C154" s="15">
        <v>31</v>
      </c>
      <c r="D154" s="15" t="s">
        <v>14</v>
      </c>
      <c r="E154" s="16"/>
      <c r="F154" s="16"/>
      <c r="G154" s="11"/>
      <c r="H154" s="11">
        <f t="shared" si="32"/>
        <v>102</v>
      </c>
      <c r="I154" s="17"/>
      <c r="J154" s="17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" customHeight="1" x14ac:dyDescent="0.2">
      <c r="A155" s="40"/>
      <c r="B155" s="20"/>
      <c r="C155" s="20">
        <v>31</v>
      </c>
      <c r="D155" s="20" t="s">
        <v>16</v>
      </c>
      <c r="E155" s="9"/>
      <c r="F155" s="9"/>
      <c r="G155" s="11"/>
      <c r="H155" s="11">
        <f t="shared" si="32"/>
        <v>102</v>
      </c>
      <c r="I155" s="17"/>
      <c r="J155" s="17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">
      <c r="A156" s="23"/>
      <c r="B156" s="23"/>
      <c r="C156" s="23">
        <v>31</v>
      </c>
      <c r="D156" s="23" t="s">
        <v>18</v>
      </c>
      <c r="E156" s="24"/>
      <c r="F156" s="24"/>
      <c r="G156" s="25"/>
      <c r="H156" s="25">
        <f t="shared" si="32"/>
        <v>102</v>
      </c>
      <c r="I156" s="26"/>
      <c r="J156" s="26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">
      <c r="A157" s="12"/>
      <c r="B157" s="12"/>
      <c r="C157" s="12"/>
      <c r="D157" s="12"/>
      <c r="E157" s="12"/>
      <c r="F157" s="52"/>
      <c r="G157" s="30"/>
      <c r="H157" s="30"/>
      <c r="I157" s="52"/>
      <c r="J157" s="5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" customHeight="1" x14ac:dyDescent="0.2">
      <c r="A158" s="56"/>
      <c r="B158" s="8"/>
      <c r="C158" s="8">
        <v>32</v>
      </c>
      <c r="D158" s="8" t="s">
        <v>11</v>
      </c>
      <c r="E158" s="10"/>
      <c r="F158" s="11"/>
      <c r="G158" s="11"/>
      <c r="H158" s="11">
        <f t="shared" ref="H158:H161" si="33">RANK(G158,$G$3:$G$166)</f>
        <v>102</v>
      </c>
      <c r="I158" s="11">
        <f>SUM(G158:G161)-MIN(G158:G161)</f>
        <v>0</v>
      </c>
      <c r="J158" s="11">
        <f>RANK(I158,$I$3:$I$166)</f>
        <v>27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" customHeight="1" x14ac:dyDescent="0.2">
      <c r="A159" s="15"/>
      <c r="B159" s="15"/>
      <c r="C159" s="15">
        <v>32</v>
      </c>
      <c r="D159" s="15" t="s">
        <v>14</v>
      </c>
      <c r="E159" s="16"/>
      <c r="F159" s="16"/>
      <c r="G159" s="11"/>
      <c r="H159" s="11">
        <f t="shared" si="33"/>
        <v>102</v>
      </c>
      <c r="I159" s="17"/>
      <c r="J159" s="17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" customHeight="1" x14ac:dyDescent="0.2">
      <c r="A160" s="40"/>
      <c r="B160" s="20"/>
      <c r="C160" s="20">
        <v>32</v>
      </c>
      <c r="D160" s="20" t="s">
        <v>16</v>
      </c>
      <c r="E160" s="9"/>
      <c r="F160" s="9"/>
      <c r="G160" s="11"/>
      <c r="H160" s="11">
        <f t="shared" si="33"/>
        <v>102</v>
      </c>
      <c r="I160" s="17"/>
      <c r="J160" s="17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">
      <c r="A161" s="23"/>
      <c r="B161" s="23"/>
      <c r="C161" s="23">
        <v>32</v>
      </c>
      <c r="D161" s="23" t="s">
        <v>18</v>
      </c>
      <c r="E161" s="24"/>
      <c r="F161" s="24"/>
      <c r="G161" s="25"/>
      <c r="H161" s="25">
        <f t="shared" si="33"/>
        <v>102</v>
      </c>
      <c r="I161" s="26"/>
      <c r="J161" s="26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">
      <c r="A162" s="12"/>
      <c r="B162" s="12"/>
      <c r="C162" s="12"/>
      <c r="D162" s="12"/>
      <c r="E162" s="12"/>
      <c r="F162" s="57"/>
      <c r="G162" s="35"/>
      <c r="H162" s="35"/>
      <c r="I162" s="57"/>
      <c r="J162" s="57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" customHeight="1" x14ac:dyDescent="0.2">
      <c r="A163" s="56"/>
      <c r="B163" s="8"/>
      <c r="C163" s="8">
        <v>33</v>
      </c>
      <c r="D163" s="8" t="s">
        <v>11</v>
      </c>
      <c r="E163" s="10"/>
      <c r="F163" s="11"/>
      <c r="G163" s="11"/>
      <c r="H163" s="11">
        <f t="shared" ref="H163:H166" si="34">RANK(G163,$G$3:$G$166)</f>
        <v>102</v>
      </c>
      <c r="I163" s="11">
        <f>SUM(G163:G166)-MIN(G163:G166)</f>
        <v>0</v>
      </c>
      <c r="J163" s="11">
        <f>RANK(I163,$I$3:$I$166)</f>
        <v>27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" customHeight="1" x14ac:dyDescent="0.2">
      <c r="A164" s="15"/>
      <c r="B164" s="15"/>
      <c r="C164" s="15">
        <v>33</v>
      </c>
      <c r="D164" s="15" t="s">
        <v>14</v>
      </c>
      <c r="E164" s="16"/>
      <c r="F164" s="16"/>
      <c r="G164" s="11"/>
      <c r="H164" s="11">
        <f t="shared" si="34"/>
        <v>102</v>
      </c>
      <c r="I164" s="17"/>
      <c r="J164" s="17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" customHeight="1" x14ac:dyDescent="0.2">
      <c r="A165" s="40"/>
      <c r="B165" s="20"/>
      <c r="C165" s="20">
        <v>33</v>
      </c>
      <c r="D165" s="20" t="s">
        <v>16</v>
      </c>
      <c r="E165" s="9"/>
      <c r="F165" s="9"/>
      <c r="G165" s="11"/>
      <c r="H165" s="11">
        <f t="shared" si="34"/>
        <v>102</v>
      </c>
      <c r="I165" s="17"/>
      <c r="J165" s="17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">
      <c r="A166" s="23"/>
      <c r="B166" s="23"/>
      <c r="C166" s="23">
        <v>33</v>
      </c>
      <c r="D166" s="23" t="s">
        <v>18</v>
      </c>
      <c r="E166" s="24"/>
      <c r="F166" s="24"/>
      <c r="G166" s="25"/>
      <c r="H166" s="25">
        <f t="shared" si="34"/>
        <v>102</v>
      </c>
      <c r="I166" s="26"/>
      <c r="J166" s="26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9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9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9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9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9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" customHeight="1" x14ac:dyDescent="0.2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" customHeight="1" x14ac:dyDescent="0.2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" customHeight="1" x14ac:dyDescent="0.2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" customHeight="1" x14ac:dyDescent="0.2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" customHeight="1" x14ac:dyDescent="0.2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" customHeight="1" x14ac:dyDescent="0.2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" customHeight="1" x14ac:dyDescent="0.2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J1"/>
    <mergeCell ref="B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Denning Best</dc:creator>
  <cp:lastModifiedBy>Denning Best</cp:lastModifiedBy>
  <dcterms:created xsi:type="dcterms:W3CDTF">2017-03-08T18:39:45Z</dcterms:created>
  <dcterms:modified xsi:type="dcterms:W3CDTF">2017-03-09T14:15:18Z</dcterms:modified>
</cp:coreProperties>
</file>